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showInkAnnotation="0" defaultThemeVersion="124226"/>
  <mc:AlternateContent xmlns:mc="http://schemas.openxmlformats.org/markup-compatibility/2006">
    <mc:Choice Requires="x15">
      <x15ac:absPath xmlns:x15ac="http://schemas.microsoft.com/office/spreadsheetml/2010/11/ac" url="\\ddnstorage_pgso\BAC Files\PASCUAL\2023\BIDDING 2023\ITB 2023 EXCEL\"/>
    </mc:Choice>
  </mc:AlternateContent>
  <xr:revisionPtr revIDLastSave="0" documentId="13_ncr:1_{7FD01D48-9339-4152-A40B-2A909BE6B674}" xr6:coauthVersionLast="46" xr6:coauthVersionMax="47" xr10:uidLastSave="{00000000-0000-0000-0000-000000000000}"/>
  <bookViews>
    <workbookView xWindow="11010" yWindow="105" windowWidth="9480" windowHeight="7395" tabRatio="682" xr2:uid="{00000000-000D-0000-FFFF-FFFF00000000}"/>
  </bookViews>
  <sheets>
    <sheet name="ITB GOODS" sheetId="10" r:id="rId1"/>
    <sheet name="Bid-Summary" sheetId="6" r:id="rId2"/>
    <sheet name="Sheet1" sheetId="5" state="hidden" r:id="rId3"/>
    <sheet name="Abstract of Bids as Read" sheetId="8" r:id="rId4"/>
    <sheet name="Checklist" sheetId="12" r:id="rId5"/>
    <sheet name="Bid Amount" sheetId="2" r:id="rId6"/>
    <sheet name="ABSTRACT OF BIDS AS CALCULATED" sheetId="11" r:id="rId7"/>
    <sheet name="2 or more Bids" sheetId="7" r:id="rId8"/>
  </sheets>
  <externalReferences>
    <externalReference r:id="rId9"/>
  </externalReferences>
  <definedNames>
    <definedName name="_Hlk70505046" localSheetId="0">'ITB GOODS'!$A$19</definedName>
    <definedName name="Accreditation" localSheetId="4">[1]Sheet1!$B$1:$B$2</definedName>
    <definedName name="Accreditation">Sheet1!$B$1:$B$2</definedName>
    <definedName name="_xlnm.Print_Area" localSheetId="7">'2 or more Bids'!$A$1:$F$9</definedName>
    <definedName name="_xlnm.Print_Area" localSheetId="3">'Abstract of Bids as Read'!$A$1:$Q$267</definedName>
    <definedName name="_xlnm.Print_Area" localSheetId="1">'Bid-Summary'!$A$1:$K$91</definedName>
    <definedName name="_xlnm.Print_Area" localSheetId="4">Checklist!$A$1:$H$435</definedName>
    <definedName name="remarks1" localSheetId="4">[1]Sheet1!$A$1:$A$2</definedName>
    <definedName name="remarks1">Sheet1!$A$1:$A$2</definedName>
  </definedNames>
  <calcPr calcId="181029" concurrentCalc="0"/>
</workbook>
</file>

<file path=xl/calcChain.xml><?xml version="1.0" encoding="utf-8"?>
<calcChain xmlns="http://schemas.openxmlformats.org/spreadsheetml/2006/main">
  <c r="F3" i="12" l="1"/>
  <c r="E3" i="12"/>
  <c r="D3" i="12"/>
  <c r="H390" i="12"/>
  <c r="B390" i="12"/>
  <c r="B389" i="12"/>
  <c r="H345" i="12"/>
  <c r="B345" i="12"/>
  <c r="B344" i="12"/>
  <c r="H294" i="12"/>
  <c r="B294" i="12"/>
  <c r="B293" i="12"/>
  <c r="H245" i="12"/>
  <c r="B245" i="12"/>
  <c r="B244" i="12"/>
  <c r="H196" i="12"/>
  <c r="B196" i="12"/>
  <c r="B195" i="12"/>
  <c r="H148" i="12"/>
  <c r="B148" i="12"/>
  <c r="B147" i="12"/>
  <c r="H99" i="12"/>
  <c r="B99" i="12"/>
  <c r="B98" i="12"/>
  <c r="H50" i="12"/>
  <c r="B50" i="12"/>
  <c r="B49" i="12"/>
  <c r="H2" i="12"/>
  <c r="B2" i="12"/>
  <c r="B1" i="12"/>
  <c r="C63" i="8"/>
  <c r="C62" i="8"/>
  <c r="C61" i="8"/>
  <c r="C33" i="8"/>
  <c r="C32" i="8"/>
  <c r="C31" i="8"/>
  <c r="C3" i="8"/>
  <c r="C2" i="8"/>
  <c r="C1" i="8"/>
  <c r="C93" i="6"/>
  <c r="D92" i="6"/>
  <c r="B92" i="6"/>
  <c r="C82" i="6"/>
  <c r="D81" i="6"/>
  <c r="B81" i="6"/>
  <c r="C71" i="6"/>
  <c r="D70" i="6"/>
  <c r="B70" i="6"/>
  <c r="C60" i="6"/>
  <c r="D59" i="6"/>
  <c r="B59" i="6"/>
  <c r="C45" i="6"/>
  <c r="D44" i="6"/>
  <c r="B44" i="6"/>
  <c r="C34" i="6"/>
  <c r="D33" i="6"/>
  <c r="B33" i="6"/>
  <c r="C24" i="6"/>
  <c r="D23" i="6"/>
  <c r="B23" i="6"/>
  <c r="C14" i="6"/>
  <c r="D13" i="6"/>
  <c r="B13" i="6"/>
  <c r="C4" i="6"/>
  <c r="D3" i="6"/>
  <c r="B3" i="6"/>
  <c r="C3" i="12"/>
  <c r="C51" i="12"/>
  <c r="H437" i="12"/>
  <c r="B437" i="12"/>
  <c r="B436" i="12"/>
  <c r="C104" i="6"/>
  <c r="D103" i="6"/>
  <c r="B103" i="6"/>
  <c r="C472" i="12"/>
  <c r="H471" i="12"/>
  <c r="B471" i="12"/>
  <c r="B470" i="12"/>
  <c r="C438" i="12"/>
  <c r="D391" i="12"/>
  <c r="C391" i="12"/>
  <c r="C346" i="12"/>
  <c r="D295" i="12"/>
  <c r="C295" i="12"/>
  <c r="D246" i="12"/>
  <c r="C246" i="12"/>
  <c r="D197" i="12"/>
  <c r="C197" i="12"/>
  <c r="D149" i="12"/>
  <c r="C149" i="12"/>
  <c r="D100" i="12"/>
  <c r="C100" i="12"/>
  <c r="D51" i="12"/>
  <c r="H647" i="12"/>
  <c r="G647" i="12"/>
  <c r="D647" i="12"/>
  <c r="C647" i="12"/>
  <c r="H612" i="12"/>
  <c r="G612" i="12"/>
  <c r="D612" i="12"/>
  <c r="C612" i="12"/>
  <c r="H577" i="12"/>
  <c r="G577" i="12"/>
  <c r="D577" i="12"/>
  <c r="C577" i="12"/>
  <c r="H542" i="12"/>
  <c r="G542" i="12"/>
  <c r="D542" i="12"/>
  <c r="C542" i="12"/>
  <c r="H507" i="12"/>
  <c r="G507" i="12"/>
  <c r="D507" i="12"/>
  <c r="C507" i="12"/>
  <c r="G472" i="12"/>
  <c r="D472" i="12"/>
  <c r="G438" i="12"/>
  <c r="G391" i="12"/>
  <c r="D346" i="12"/>
  <c r="G246" i="12"/>
  <c r="G197" i="12"/>
  <c r="G149" i="12"/>
  <c r="G100" i="12"/>
  <c r="G51" i="12"/>
  <c r="G3" i="12"/>
  <c r="C116" i="6"/>
  <c r="D115" i="6"/>
  <c r="B115" i="6"/>
  <c r="H646" i="12"/>
  <c r="B646" i="12"/>
  <c r="B645" i="12"/>
  <c r="H611" i="12"/>
  <c r="B611" i="12"/>
  <c r="B610" i="12"/>
  <c r="H576" i="12"/>
  <c r="B576" i="12"/>
  <c r="B575" i="12"/>
  <c r="H541" i="12"/>
  <c r="B541" i="12"/>
  <c r="B540" i="12"/>
  <c r="H506" i="12"/>
  <c r="B506" i="12"/>
  <c r="B505" i="12"/>
  <c r="H787" i="12"/>
  <c r="G787" i="12"/>
  <c r="D787" i="12"/>
  <c r="C787" i="12"/>
  <c r="H786" i="12"/>
  <c r="B786" i="12"/>
  <c r="B785" i="12"/>
  <c r="H752" i="12"/>
  <c r="G752" i="12"/>
  <c r="D752" i="12"/>
  <c r="C752" i="12"/>
  <c r="H751" i="12"/>
  <c r="B751" i="12"/>
  <c r="B750" i="12"/>
  <c r="H717" i="12"/>
  <c r="G717" i="12"/>
  <c r="D717" i="12"/>
  <c r="C717" i="12"/>
  <c r="H716" i="12"/>
  <c r="B716" i="12"/>
  <c r="B715" i="12"/>
  <c r="H682" i="12"/>
  <c r="G682" i="12"/>
  <c r="D682" i="12"/>
  <c r="C682" i="12"/>
  <c r="H681" i="12"/>
  <c r="B681" i="12"/>
  <c r="B680" i="12"/>
  <c r="G148" i="12"/>
  <c r="C172" i="6"/>
  <c r="D171" i="6"/>
  <c r="B171" i="6"/>
  <c r="C160" i="6"/>
  <c r="D159" i="6"/>
  <c r="B159" i="6"/>
  <c r="C149" i="6"/>
  <c r="D148" i="6"/>
  <c r="B148" i="6"/>
  <c r="C138" i="6"/>
  <c r="D137" i="6"/>
  <c r="B137" i="6"/>
  <c r="C127" i="6"/>
  <c r="D126" i="6"/>
  <c r="B126" i="6"/>
  <c r="C210" i="8"/>
  <c r="E117" i="2"/>
  <c r="C117" i="2"/>
  <c r="G108" i="2"/>
  <c r="D227" i="6"/>
  <c r="C228" i="6"/>
  <c r="B227" i="6"/>
  <c r="C216" i="6"/>
  <c r="D215" i="6"/>
  <c r="B215" i="6"/>
  <c r="C205" i="6"/>
  <c r="D204" i="6"/>
  <c r="B204" i="6"/>
  <c r="C194" i="6"/>
  <c r="D193" i="6"/>
  <c r="B193" i="6"/>
  <c r="C183" i="6"/>
  <c r="D182" i="6"/>
  <c r="B182" i="6"/>
  <c r="G161" i="2"/>
  <c r="E10" i="11"/>
  <c r="C82" i="2"/>
  <c r="C250" i="6"/>
  <c r="D249" i="6"/>
  <c r="B249" i="6"/>
  <c r="C239" i="6"/>
  <c r="D238" i="6"/>
  <c r="B238" i="6"/>
  <c r="C270" i="8"/>
  <c r="C269" i="8"/>
  <c r="B71" i="2"/>
  <c r="B67" i="2"/>
  <c r="C182" i="8"/>
  <c r="J70" i="6"/>
  <c r="B45" i="2"/>
  <c r="F59" i="6"/>
  <c r="J44" i="6"/>
  <c r="B28" i="2"/>
  <c r="C5" i="7"/>
  <c r="C34" i="11"/>
  <c r="E36" i="11"/>
  <c r="B36" i="11"/>
  <c r="I41" i="11"/>
  <c r="M41" i="11"/>
  <c r="M45" i="11"/>
  <c r="I45" i="11"/>
  <c r="E45" i="11"/>
  <c r="E41" i="11"/>
  <c r="K42" i="11"/>
  <c r="G42" i="11"/>
  <c r="C42" i="11"/>
  <c r="K38" i="11"/>
  <c r="G38" i="11"/>
  <c r="C38" i="11"/>
  <c r="I14" i="11"/>
  <c r="E14" i="11"/>
  <c r="M10" i="11"/>
  <c r="I10" i="11"/>
  <c r="M14" i="11"/>
  <c r="C11" i="11"/>
  <c r="G11" i="11"/>
  <c r="K11" i="11"/>
  <c r="K7" i="11"/>
  <c r="G7" i="11"/>
  <c r="C7" i="11"/>
  <c r="C231" i="2"/>
  <c r="C205" i="2"/>
  <c r="E205" i="2"/>
  <c r="G205" i="2"/>
  <c r="C196" i="2"/>
  <c r="C187" i="2"/>
  <c r="E187" i="2"/>
  <c r="E546" i="8"/>
  <c r="G274" i="8"/>
  <c r="E274" i="8"/>
  <c r="C284" i="6"/>
  <c r="C752" i="8"/>
  <c r="D283" i="6"/>
  <c r="H283" i="6"/>
  <c r="B283" i="6"/>
  <c r="C295" i="6"/>
  <c r="C782" i="8"/>
  <c r="D294" i="6"/>
  <c r="C783" i="8"/>
  <c r="B294" i="6"/>
  <c r="C781" i="8"/>
  <c r="C317" i="6"/>
  <c r="B246" i="2"/>
  <c r="D316" i="6"/>
  <c r="B251" i="2"/>
  <c r="B316" i="6"/>
  <c r="C841" i="8"/>
  <c r="C306" i="6"/>
  <c r="C812" i="8"/>
  <c r="D305" i="6"/>
  <c r="C813" i="8"/>
  <c r="B305" i="6"/>
  <c r="C811" i="8"/>
  <c r="C272" i="6"/>
  <c r="B211" i="2"/>
  <c r="D271" i="6"/>
  <c r="F271" i="6"/>
  <c r="B271" i="6"/>
  <c r="C721" i="8"/>
  <c r="C261" i="6"/>
  <c r="C692" i="8"/>
  <c r="D260" i="6"/>
  <c r="C693" i="8"/>
  <c r="B260" i="6"/>
  <c r="C662" i="8"/>
  <c r="F249" i="6"/>
  <c r="C632" i="8"/>
  <c r="J238" i="6"/>
  <c r="C631" i="8"/>
  <c r="B176" i="2"/>
  <c r="C603" i="8"/>
  <c r="C572" i="8"/>
  <c r="C542" i="8"/>
  <c r="H204" i="6"/>
  <c r="B163" i="2"/>
  <c r="B150" i="2"/>
  <c r="F193" i="6"/>
  <c r="B146" i="2"/>
  <c r="C480" i="8"/>
  <c r="C451" i="8"/>
  <c r="C449" i="8"/>
  <c r="F159" i="6"/>
  <c r="B128" i="2"/>
  <c r="H148" i="6"/>
  <c r="C389" i="8"/>
  <c r="F137" i="6"/>
  <c r="C359" i="8"/>
  <c r="C330" i="8"/>
  <c r="H126" i="6"/>
  <c r="C300" i="8"/>
  <c r="C3" i="11"/>
  <c r="E5" i="11"/>
  <c r="B5" i="2"/>
  <c r="M248" i="2"/>
  <c r="K248" i="2"/>
  <c r="I248" i="2"/>
  <c r="G248" i="2"/>
  <c r="E248" i="2"/>
  <c r="C248" i="2"/>
  <c r="M240" i="2"/>
  <c r="K240" i="2"/>
  <c r="I240" i="2"/>
  <c r="G240" i="2"/>
  <c r="E240" i="2"/>
  <c r="C240" i="2"/>
  <c r="M231" i="2"/>
  <c r="K231" i="2"/>
  <c r="I231" i="2"/>
  <c r="G231" i="2"/>
  <c r="E231" i="2"/>
  <c r="M222" i="2"/>
  <c r="K222" i="2"/>
  <c r="I222" i="2"/>
  <c r="G222" i="2"/>
  <c r="E222" i="2"/>
  <c r="M213" i="2"/>
  <c r="K213" i="2"/>
  <c r="I213" i="2"/>
  <c r="G213" i="2"/>
  <c r="E213" i="2"/>
  <c r="C213" i="2"/>
  <c r="M205" i="2"/>
  <c r="K205" i="2"/>
  <c r="I205" i="2"/>
  <c r="M196" i="2"/>
  <c r="K196" i="2"/>
  <c r="I196" i="2"/>
  <c r="G196" i="2"/>
  <c r="E196" i="2"/>
  <c r="M187" i="2"/>
  <c r="K187" i="2"/>
  <c r="I187" i="2"/>
  <c r="G187" i="2"/>
  <c r="M178" i="2"/>
  <c r="K178" i="2"/>
  <c r="I178" i="2"/>
  <c r="G178" i="2"/>
  <c r="E178" i="2"/>
  <c r="C178" i="2"/>
  <c r="E170" i="2"/>
  <c r="C170" i="2"/>
  <c r="O846" i="8"/>
  <c r="M846" i="8"/>
  <c r="K846" i="8"/>
  <c r="I846" i="8"/>
  <c r="G846" i="8"/>
  <c r="E846" i="8"/>
  <c r="C846" i="8"/>
  <c r="M847" i="8"/>
  <c r="K847" i="8"/>
  <c r="I847" i="8"/>
  <c r="G847" i="8"/>
  <c r="E847" i="8"/>
  <c r="C847" i="8"/>
  <c r="O816" i="8"/>
  <c r="M816" i="8"/>
  <c r="K816" i="8"/>
  <c r="I816" i="8"/>
  <c r="G816" i="8"/>
  <c r="E816" i="8"/>
  <c r="C816" i="8"/>
  <c r="O786" i="8"/>
  <c r="M786" i="8"/>
  <c r="K786" i="8"/>
  <c r="I786" i="8"/>
  <c r="G786" i="8"/>
  <c r="E786" i="8"/>
  <c r="C786" i="8"/>
  <c r="O756" i="8"/>
  <c r="M756" i="8"/>
  <c r="K756" i="8"/>
  <c r="I756" i="8"/>
  <c r="G756" i="8"/>
  <c r="E756" i="8"/>
  <c r="C756" i="8"/>
  <c r="O726" i="8"/>
  <c r="M726" i="8"/>
  <c r="K726" i="8"/>
  <c r="I726" i="8"/>
  <c r="G726" i="8"/>
  <c r="E726" i="8"/>
  <c r="C726" i="8"/>
  <c r="O696" i="8"/>
  <c r="M696" i="8"/>
  <c r="K696" i="8"/>
  <c r="I696" i="8"/>
  <c r="G696" i="8"/>
  <c r="E696" i="8"/>
  <c r="C696" i="8"/>
  <c r="O666" i="8"/>
  <c r="M666" i="8"/>
  <c r="K666" i="8"/>
  <c r="I666" i="8"/>
  <c r="G666" i="8"/>
  <c r="E666" i="8"/>
  <c r="C666" i="8"/>
  <c r="O636" i="8"/>
  <c r="M636" i="8"/>
  <c r="K636" i="8"/>
  <c r="I636" i="8"/>
  <c r="G636" i="8"/>
  <c r="E636" i="8"/>
  <c r="C636" i="8"/>
  <c r="O606" i="8"/>
  <c r="M606" i="8"/>
  <c r="K606" i="8"/>
  <c r="I606" i="8"/>
  <c r="G606" i="8"/>
  <c r="E606" i="8"/>
  <c r="C606" i="8"/>
  <c r="O576" i="8"/>
  <c r="M576" i="8"/>
  <c r="K576" i="8"/>
  <c r="I576" i="8"/>
  <c r="G576" i="8"/>
  <c r="E576" i="8"/>
  <c r="C576" i="8"/>
  <c r="O394" i="8"/>
  <c r="M394" i="8"/>
  <c r="K394" i="8"/>
  <c r="I394" i="8"/>
  <c r="G394" i="8"/>
  <c r="E394" i="8"/>
  <c r="C394" i="8"/>
  <c r="M395" i="8"/>
  <c r="K395" i="8"/>
  <c r="I395" i="8"/>
  <c r="G395" i="8"/>
  <c r="E395" i="8"/>
  <c r="C395" i="8"/>
  <c r="C424" i="8"/>
  <c r="E424" i="8"/>
  <c r="G424" i="8"/>
  <c r="I424" i="8"/>
  <c r="K424" i="8"/>
  <c r="M424" i="8"/>
  <c r="C425" i="8"/>
  <c r="E425" i="8"/>
  <c r="G425" i="8"/>
  <c r="I425" i="8"/>
  <c r="K425" i="8"/>
  <c r="M425" i="8"/>
  <c r="O516" i="8"/>
  <c r="M516" i="8"/>
  <c r="K516" i="8"/>
  <c r="I516" i="8"/>
  <c r="G516" i="8"/>
  <c r="E516" i="8"/>
  <c r="E108" i="2"/>
  <c r="K364" i="8"/>
  <c r="I364" i="8"/>
  <c r="G364" i="8"/>
  <c r="E364" i="8"/>
  <c r="C364" i="8"/>
  <c r="M365" i="8"/>
  <c r="K365" i="8"/>
  <c r="I365" i="8"/>
  <c r="G365" i="8"/>
  <c r="E365" i="8"/>
  <c r="C365" i="8"/>
  <c r="K334" i="8"/>
  <c r="I334" i="8"/>
  <c r="G334" i="8"/>
  <c r="E334" i="8"/>
  <c r="C334" i="8"/>
  <c r="M335" i="8"/>
  <c r="K335" i="8"/>
  <c r="I335" i="8"/>
  <c r="G335" i="8"/>
  <c r="E335" i="8"/>
  <c r="C335" i="8"/>
  <c r="C546" i="8"/>
  <c r="M817" i="8"/>
  <c r="K817" i="8"/>
  <c r="I817" i="8"/>
  <c r="G817" i="8"/>
  <c r="E817" i="8"/>
  <c r="C817" i="8"/>
  <c r="M787" i="8"/>
  <c r="K787" i="8"/>
  <c r="I787" i="8"/>
  <c r="G787" i="8"/>
  <c r="E787" i="8"/>
  <c r="C787" i="8"/>
  <c r="M757" i="8"/>
  <c r="K757" i="8"/>
  <c r="I757" i="8"/>
  <c r="G757" i="8"/>
  <c r="E757" i="8"/>
  <c r="C757" i="8"/>
  <c r="M727" i="8"/>
  <c r="K727" i="8"/>
  <c r="I727" i="8"/>
  <c r="G727" i="8"/>
  <c r="E727" i="8"/>
  <c r="C727" i="8"/>
  <c r="M697" i="8"/>
  <c r="K697" i="8"/>
  <c r="I697" i="8"/>
  <c r="G697" i="8"/>
  <c r="E697" i="8"/>
  <c r="C697" i="8"/>
  <c r="M667" i="8"/>
  <c r="K667" i="8"/>
  <c r="I667" i="8"/>
  <c r="G667" i="8"/>
  <c r="E667" i="8"/>
  <c r="C667" i="8"/>
  <c r="M637" i="8"/>
  <c r="K637" i="8"/>
  <c r="I637" i="8"/>
  <c r="G637" i="8"/>
  <c r="E637" i="8"/>
  <c r="C637" i="8"/>
  <c r="M607" i="8"/>
  <c r="K607" i="8"/>
  <c r="I607" i="8"/>
  <c r="G607" i="8"/>
  <c r="E607" i="8"/>
  <c r="C607" i="8"/>
  <c r="M577" i="8"/>
  <c r="K577" i="8"/>
  <c r="I577" i="8"/>
  <c r="G577" i="8"/>
  <c r="E577" i="8"/>
  <c r="C577" i="8"/>
  <c r="M547" i="8"/>
  <c r="K547" i="8"/>
  <c r="I547" i="8"/>
  <c r="G547" i="8"/>
  <c r="E547" i="8"/>
  <c r="C547" i="8"/>
  <c r="C222" i="2"/>
  <c r="G170" i="2"/>
  <c r="I170" i="2"/>
  <c r="K170" i="2"/>
  <c r="J327" i="6"/>
  <c r="H327" i="6"/>
  <c r="F327" i="6"/>
  <c r="M454" i="8"/>
  <c r="C161" i="2"/>
  <c r="M135" i="2"/>
  <c r="K126" i="2"/>
  <c r="I126" i="2"/>
  <c r="G126" i="2"/>
  <c r="E126" i="2"/>
  <c r="C126" i="2"/>
  <c r="G126" i="8"/>
  <c r="E126" i="8"/>
  <c r="C126" i="8"/>
  <c r="C516" i="8"/>
  <c r="G485" i="8"/>
  <c r="E485" i="8"/>
  <c r="C485" i="8"/>
  <c r="M517" i="8"/>
  <c r="K517" i="8"/>
  <c r="I517" i="8"/>
  <c r="G517" i="8"/>
  <c r="E517" i="8"/>
  <c r="C517" i="8"/>
  <c r="K161" i="2"/>
  <c r="I161" i="2"/>
  <c r="E161" i="2"/>
  <c r="M152" i="2"/>
  <c r="K152" i="2"/>
  <c r="I152" i="2"/>
  <c r="G152" i="2"/>
  <c r="E152" i="2"/>
  <c r="C152" i="2"/>
  <c r="M485" i="8"/>
  <c r="C108" i="2"/>
  <c r="K143" i="2"/>
  <c r="I143" i="2"/>
  <c r="G143" i="2"/>
  <c r="E143" i="2"/>
  <c r="C143" i="2"/>
  <c r="K135" i="2"/>
  <c r="I135" i="2"/>
  <c r="G135" i="2"/>
  <c r="E135" i="2"/>
  <c r="C135" i="2"/>
  <c r="K485" i="8"/>
  <c r="I485" i="8"/>
  <c r="M486" i="8"/>
  <c r="K486" i="8"/>
  <c r="I486" i="8"/>
  <c r="G486" i="8"/>
  <c r="E486" i="8"/>
  <c r="C486" i="8"/>
  <c r="K454" i="8"/>
  <c r="I454" i="8"/>
  <c r="G454" i="8"/>
  <c r="E454" i="8"/>
  <c r="C454" i="8"/>
  <c r="E36" i="8"/>
  <c r="C36" i="8"/>
  <c r="E66" i="8"/>
  <c r="C66" i="8"/>
  <c r="E96" i="8"/>
  <c r="C96" i="8"/>
  <c r="E156" i="8"/>
  <c r="C156" i="8"/>
  <c r="E186" i="8"/>
  <c r="C186" i="8"/>
  <c r="E215" i="8"/>
  <c r="C215" i="8"/>
  <c r="E244" i="8"/>
  <c r="E304" i="8"/>
  <c r="G304" i="8"/>
  <c r="I304" i="8"/>
  <c r="K304" i="8"/>
  <c r="M304" i="8"/>
  <c r="C304" i="8"/>
  <c r="C274" i="8"/>
  <c r="C244" i="8"/>
  <c r="M244" i="8"/>
  <c r="K244" i="8"/>
  <c r="I244" i="8"/>
  <c r="G244" i="8"/>
  <c r="M215" i="8"/>
  <c r="K215" i="8"/>
  <c r="I215" i="8"/>
  <c r="G215" i="8"/>
  <c r="M186" i="8"/>
  <c r="K186" i="8"/>
  <c r="I186" i="8"/>
  <c r="G186" i="8"/>
  <c r="M156" i="8"/>
  <c r="K156" i="8"/>
  <c r="I156" i="8"/>
  <c r="G156" i="8"/>
  <c r="M96" i="8"/>
  <c r="K96" i="8"/>
  <c r="I96" i="8"/>
  <c r="G96" i="8"/>
  <c r="M66" i="8"/>
  <c r="K66" i="8"/>
  <c r="I66" i="8"/>
  <c r="G66" i="8"/>
  <c r="M36" i="8"/>
  <c r="K36" i="8"/>
  <c r="I36" i="8"/>
  <c r="G36" i="8"/>
  <c r="M455" i="8"/>
  <c r="K455" i="8"/>
  <c r="I455" i="8"/>
  <c r="G455" i="8"/>
  <c r="E455" i="8"/>
  <c r="C455" i="8"/>
  <c r="M305" i="8"/>
  <c r="K305" i="8"/>
  <c r="I305" i="8"/>
  <c r="G305" i="8"/>
  <c r="E305" i="8"/>
  <c r="C305" i="8"/>
  <c r="M275" i="8"/>
  <c r="K275" i="8"/>
  <c r="I275" i="8"/>
  <c r="G275" i="8"/>
  <c r="E275" i="8"/>
  <c r="C275" i="8"/>
  <c r="M274" i="8"/>
  <c r="K274" i="8"/>
  <c r="I274" i="8"/>
  <c r="M245" i="8"/>
  <c r="K245" i="8"/>
  <c r="I245" i="8"/>
  <c r="G245" i="8"/>
  <c r="E245" i="8"/>
  <c r="C245" i="8"/>
  <c r="M216" i="8"/>
  <c r="K216" i="8"/>
  <c r="I216" i="8"/>
  <c r="G216" i="8"/>
  <c r="E216" i="8"/>
  <c r="C216" i="8"/>
  <c r="M187" i="8"/>
  <c r="K187" i="8"/>
  <c r="I187" i="8"/>
  <c r="G187" i="8"/>
  <c r="E187" i="8"/>
  <c r="C187" i="8"/>
  <c r="M157" i="8"/>
  <c r="K157" i="8"/>
  <c r="I157" i="8"/>
  <c r="G157" i="8"/>
  <c r="E157" i="8"/>
  <c r="C157" i="8"/>
  <c r="M97" i="8"/>
  <c r="K97" i="8"/>
  <c r="I97" i="8"/>
  <c r="G97" i="8"/>
  <c r="E97" i="8"/>
  <c r="C97" i="8"/>
  <c r="M67" i="8"/>
  <c r="K67" i="8"/>
  <c r="I67" i="8"/>
  <c r="G67" i="8"/>
  <c r="E67" i="8"/>
  <c r="C67" i="8"/>
  <c r="M37" i="8"/>
  <c r="K37" i="8"/>
  <c r="I37" i="8"/>
  <c r="G37" i="8"/>
  <c r="E37" i="8"/>
  <c r="C37" i="8"/>
  <c r="I6" i="8"/>
  <c r="G6" i="8"/>
  <c r="E6" i="8"/>
  <c r="C6" i="8"/>
  <c r="G21" i="2"/>
  <c r="E21" i="2"/>
  <c r="C21" i="2"/>
  <c r="E3" i="2"/>
  <c r="M100" i="2"/>
  <c r="K100" i="2"/>
  <c r="I100" i="2"/>
  <c r="G100" i="2"/>
  <c r="E100" i="2"/>
  <c r="C100" i="2"/>
  <c r="M91" i="2"/>
  <c r="K91" i="2"/>
  <c r="I91" i="2"/>
  <c r="G91" i="2"/>
  <c r="E91" i="2"/>
  <c r="C91" i="2"/>
  <c r="M82" i="2"/>
  <c r="K82" i="2"/>
  <c r="I82" i="2"/>
  <c r="G82" i="2"/>
  <c r="E82" i="2"/>
  <c r="M73" i="2"/>
  <c r="K73" i="2"/>
  <c r="I73" i="2"/>
  <c r="G73" i="2"/>
  <c r="E73" i="2"/>
  <c r="C73" i="2"/>
  <c r="M65" i="2"/>
  <c r="K65" i="2"/>
  <c r="I65" i="2"/>
  <c r="G65" i="2"/>
  <c r="E65" i="2"/>
  <c r="C65" i="2"/>
  <c r="M56" i="2"/>
  <c r="K56" i="2"/>
  <c r="I56" i="2"/>
  <c r="G56" i="2"/>
  <c r="E56" i="2"/>
  <c r="C56" i="2"/>
  <c r="M47" i="2"/>
  <c r="K47" i="2"/>
  <c r="I47" i="2"/>
  <c r="G47" i="2"/>
  <c r="E47" i="2"/>
  <c r="C47" i="2"/>
  <c r="M38" i="2"/>
  <c r="K38" i="2"/>
  <c r="I38" i="2"/>
  <c r="G38" i="2"/>
  <c r="E38" i="2"/>
  <c r="C38" i="2"/>
  <c r="M30" i="2"/>
  <c r="K30" i="2"/>
  <c r="I30" i="2"/>
  <c r="G30" i="2"/>
  <c r="E30" i="2"/>
  <c r="C30" i="2"/>
  <c r="M12" i="2"/>
  <c r="K12" i="2"/>
  <c r="I12" i="2"/>
  <c r="G12" i="2"/>
  <c r="E12" i="2"/>
  <c r="C12" i="2"/>
  <c r="M3" i="2"/>
  <c r="K3" i="2"/>
  <c r="I3" i="2"/>
  <c r="G3" i="2"/>
  <c r="C3" i="2"/>
  <c r="M117" i="2"/>
  <c r="K117" i="2"/>
  <c r="I117" i="2"/>
  <c r="G117" i="2"/>
  <c r="M108" i="2"/>
  <c r="K108" i="2"/>
  <c r="I108" i="2"/>
  <c r="A4" i="7"/>
  <c r="C4" i="7"/>
  <c r="F4" i="7"/>
  <c r="K21" i="2"/>
  <c r="B85" i="2"/>
  <c r="B84" i="2"/>
  <c r="B54" i="2"/>
  <c r="M21" i="2"/>
  <c r="I21" i="2"/>
  <c r="B15" i="2"/>
  <c r="J103" i="6"/>
  <c r="H70" i="6"/>
  <c r="H59" i="6"/>
  <c r="H13" i="6"/>
  <c r="J3" i="6"/>
  <c r="C751" i="8"/>
  <c r="C482" i="8"/>
  <c r="C541" i="8"/>
  <c r="C153" i="8"/>
  <c r="B141" i="2"/>
  <c r="J204" i="6"/>
  <c r="J126" i="6"/>
  <c r="B208" i="2"/>
  <c r="B93" i="2"/>
  <c r="H215" i="6"/>
  <c r="F294" i="6"/>
  <c r="B220" i="2"/>
  <c r="C543" i="8"/>
  <c r="C331" i="8"/>
  <c r="C602" i="8"/>
  <c r="B98" i="2"/>
  <c r="C299" i="8"/>
  <c r="F171" i="6"/>
  <c r="F260" i="6"/>
  <c r="C481" i="8"/>
  <c r="J294" i="6"/>
  <c r="B198" i="2"/>
  <c r="C419" i="8"/>
  <c r="C722" i="8"/>
  <c r="B250" i="2"/>
  <c r="F126" i="6"/>
  <c r="B103" i="2"/>
  <c r="J171" i="6"/>
  <c r="J260" i="6"/>
  <c r="B173" i="2"/>
  <c r="H316" i="6"/>
  <c r="B203" i="2"/>
  <c r="B234" i="2"/>
  <c r="C661" i="8"/>
  <c r="F92" i="6"/>
  <c r="B76" i="2"/>
  <c r="C241" i="8"/>
  <c r="B172" i="2"/>
  <c r="F23" i="6"/>
  <c r="B24" i="2"/>
  <c r="B63" i="2"/>
  <c r="J23" i="6"/>
  <c r="F103" i="6"/>
  <c r="H137" i="6"/>
  <c r="B111" i="2"/>
  <c r="B19" i="2"/>
  <c r="B138" i="2"/>
  <c r="B225" i="2"/>
  <c r="C361" i="8"/>
  <c r="B133" i="2"/>
  <c r="C511" i="8"/>
  <c r="F115" i="6"/>
  <c r="C450" i="8"/>
  <c r="B242" i="2"/>
  <c r="J115" i="6"/>
  <c r="B119" i="2"/>
  <c r="F204" i="6"/>
  <c r="B164" i="2"/>
  <c r="J148" i="6"/>
  <c r="B120" i="2"/>
  <c r="C633" i="8"/>
  <c r="B33" i="2"/>
  <c r="H238" i="6"/>
  <c r="C513" i="8"/>
  <c r="F33" i="6"/>
  <c r="C212" i="8"/>
  <c r="B180" i="2"/>
  <c r="C842" i="8"/>
  <c r="J33" i="6"/>
  <c r="B68" i="2"/>
  <c r="F148" i="6"/>
  <c r="H193" i="6"/>
  <c r="B124" i="2"/>
  <c r="B155" i="2"/>
  <c r="B190" i="2"/>
  <c r="H305" i="6"/>
  <c r="B224" i="2"/>
  <c r="C391" i="8"/>
  <c r="H115" i="6"/>
  <c r="B94" i="2"/>
  <c r="B129" i="2"/>
  <c r="B154" i="2"/>
  <c r="J283" i="6"/>
  <c r="F316" i="6"/>
  <c r="B207" i="2"/>
  <c r="B238" i="2"/>
  <c r="B102" i="2"/>
  <c r="C301" i="8"/>
  <c r="J227" i="6"/>
  <c r="H271" i="6"/>
  <c r="B168" i="2"/>
  <c r="B189" i="2"/>
  <c r="J316" i="6"/>
  <c r="B199" i="2"/>
  <c r="B229" i="2"/>
  <c r="C390" i="8"/>
  <c r="F3" i="6"/>
  <c r="J13" i="6"/>
  <c r="H33" i="6"/>
  <c r="J59" i="6"/>
  <c r="H103" i="6"/>
  <c r="B50" i="2"/>
  <c r="B75" i="2"/>
  <c r="J137" i="6"/>
  <c r="B89" i="2"/>
  <c r="C93" i="8"/>
  <c r="C239" i="8"/>
  <c r="H171" i="6"/>
  <c r="J193" i="6"/>
  <c r="F238" i="6"/>
  <c r="H260" i="6"/>
  <c r="F215" i="6"/>
  <c r="F305" i="6"/>
  <c r="B194" i="2"/>
  <c r="B243" i="2"/>
  <c r="C420" i="8"/>
  <c r="C573" i="8"/>
  <c r="C601" i="8"/>
  <c r="F13" i="6"/>
  <c r="B6" i="2"/>
  <c r="C6" i="7"/>
  <c r="F6" i="7"/>
  <c r="B110" i="2"/>
  <c r="C271" i="8"/>
  <c r="B145" i="2"/>
  <c r="B159" i="2"/>
  <c r="J215" i="6"/>
  <c r="H294" i="6"/>
  <c r="J305" i="6"/>
  <c r="B215" i="2"/>
  <c r="B181" i="2"/>
  <c r="C571" i="8"/>
  <c r="C329" i="8"/>
  <c r="C360" i="8"/>
  <c r="C723" i="8"/>
  <c r="J92" i="6"/>
  <c r="C123" i="8"/>
  <c r="B14" i="2"/>
  <c r="H44" i="6"/>
  <c r="B58" i="2"/>
  <c r="C152" i="8"/>
  <c r="C121" i="8"/>
  <c r="B40" i="2"/>
  <c r="E5" i="7"/>
  <c r="F5" i="7"/>
  <c r="H23" i="6"/>
  <c r="F70" i="6"/>
  <c r="H92" i="6"/>
  <c r="B49" i="2"/>
  <c r="B59" i="2"/>
  <c r="E4" i="7"/>
  <c r="B4" i="7"/>
  <c r="C92" i="8"/>
  <c r="C151" i="8"/>
  <c r="C183" i="8"/>
  <c r="F44" i="6"/>
  <c r="H3" i="6"/>
  <c r="B10" i="2"/>
  <c r="B41" i="2"/>
  <c r="C211" i="8"/>
  <c r="D5" i="7"/>
  <c r="B6" i="7"/>
  <c r="C91" i="8"/>
  <c r="B32" i="2"/>
  <c r="B80" i="2"/>
  <c r="C181" i="8"/>
  <c r="B36" i="2"/>
  <c r="B5" i="7"/>
  <c r="B23" i="2"/>
  <c r="B1" i="2"/>
  <c r="B115" i="2"/>
  <c r="F182" i="6"/>
  <c r="J271" i="6"/>
  <c r="B185" i="2"/>
  <c r="C512" i="8"/>
  <c r="B216" i="2"/>
  <c r="B233" i="2"/>
  <c r="C753" i="8"/>
  <c r="C691" i="8"/>
  <c r="B106" i="2"/>
  <c r="C122" i="8"/>
  <c r="H182" i="6"/>
  <c r="F227" i="6"/>
  <c r="B137" i="2"/>
  <c r="F283" i="6"/>
  <c r="D4" i="7"/>
  <c r="J182" i="6"/>
  <c r="H227" i="6"/>
  <c r="C240" i="8"/>
  <c r="F81" i="6"/>
  <c r="H81" i="6"/>
  <c r="J81" i="6"/>
  <c r="J159" i="6"/>
  <c r="C421" i="8"/>
  <c r="H159" i="6"/>
  <c r="C663" i="8"/>
  <c r="C843" i="8"/>
  <c r="H249" i="6"/>
  <c r="J249" i="6"/>
  <c r="B5" i="11"/>
  <c r="E6" i="7"/>
  <c r="D6" i="7"/>
  <c r="C7" i="7"/>
  <c r="F7" i="7"/>
  <c r="D7" i="7"/>
  <c r="E7" i="7"/>
</calcChain>
</file>

<file path=xl/sharedStrings.xml><?xml version="1.0" encoding="utf-8"?>
<sst xmlns="http://schemas.openxmlformats.org/spreadsheetml/2006/main" count="2450" uniqueCount="211">
  <si>
    <t>Title:</t>
  </si>
  <si>
    <t>LOT 1</t>
  </si>
  <si>
    <t>BIDDERS &gt;</t>
  </si>
  <si>
    <t>BID #:</t>
  </si>
  <si>
    <t>ABC :</t>
  </si>
  <si>
    <t>BID AMOUNT &gt;</t>
  </si>
  <si>
    <t>REMARKS       &gt;</t>
  </si>
  <si>
    <t>LOT 2</t>
  </si>
  <si>
    <t>LOT 3</t>
  </si>
  <si>
    <t>LOT 4</t>
  </si>
  <si>
    <t>LOT 5</t>
  </si>
  <si>
    <t>LOT 6</t>
  </si>
  <si>
    <t>LOT 7</t>
  </si>
  <si>
    <t>BID #</t>
  </si>
  <si>
    <t>ABC</t>
  </si>
  <si>
    <t>Failed</t>
  </si>
  <si>
    <t>Passed</t>
  </si>
  <si>
    <t>LOT 8</t>
  </si>
  <si>
    <t>LOT 9</t>
  </si>
  <si>
    <t>LOT 10</t>
  </si>
  <si>
    <t>LOT 11</t>
  </si>
  <si>
    <t>LOT</t>
  </si>
  <si>
    <t>Description :</t>
  </si>
  <si>
    <t>Suppliers :</t>
  </si>
  <si>
    <t>LOT 12</t>
  </si>
  <si>
    <t>Cash Bond</t>
  </si>
  <si>
    <t>TOTAL</t>
  </si>
  <si>
    <t>SUPPLIER'S</t>
  </si>
  <si>
    <t xml:space="preserve">5% Surety Bond </t>
  </si>
  <si>
    <t xml:space="preserve">2% Cash Bond </t>
  </si>
  <si>
    <t>LOT 13</t>
  </si>
  <si>
    <t>LOT 14</t>
  </si>
  <si>
    <t>LOT 15</t>
  </si>
  <si>
    <t>LOT 16</t>
  </si>
  <si>
    <t>Expired</t>
  </si>
  <si>
    <t>Accredited</t>
  </si>
  <si>
    <t>Surety Bond</t>
  </si>
  <si>
    <t>Project/Item Name:</t>
  </si>
  <si>
    <t>ABC:</t>
  </si>
  <si>
    <t>Bid Number:</t>
  </si>
  <si>
    <t>Total Amount of Bid</t>
  </si>
  <si>
    <t>Form of Bid Security</t>
  </si>
  <si>
    <t>a) Cash</t>
  </si>
  <si>
    <t>b) Cashier's/Manager's Check</t>
  </si>
  <si>
    <t xml:space="preserve">c) Bank draft/guarantee or </t>
  </si>
  <si>
    <t>irrevocable letter of credit</t>
  </si>
  <si>
    <t>d) Surety Bond</t>
  </si>
  <si>
    <t>e) Bid Securing Declaration</t>
  </si>
  <si>
    <t>Required Bid Security</t>
  </si>
  <si>
    <t>Sufficient/Insufficient</t>
  </si>
  <si>
    <t>Remarks</t>
  </si>
  <si>
    <t>Bidder 1</t>
  </si>
  <si>
    <t>Bidder 2</t>
  </si>
  <si>
    <t>Bidder 3</t>
  </si>
  <si>
    <t>Bidder 4</t>
  </si>
  <si>
    <t>Bidder 5</t>
  </si>
  <si>
    <t>Bidder 6</t>
  </si>
  <si>
    <t>Bidder 7</t>
  </si>
  <si>
    <t>LOT 17</t>
  </si>
  <si>
    <t>LOT 18</t>
  </si>
  <si>
    <t>LOT 19</t>
  </si>
  <si>
    <t>LOT 20</t>
  </si>
  <si>
    <t>LOT 21</t>
  </si>
  <si>
    <t>LOT 22</t>
  </si>
  <si>
    <t>LOT 23</t>
  </si>
  <si>
    <t>LOT 24</t>
  </si>
  <si>
    <t>ENVELOPE 1</t>
  </si>
  <si>
    <t>ENVELOPE 2</t>
  </si>
  <si>
    <t>LOT 25</t>
  </si>
  <si>
    <t>LOT 26</t>
  </si>
  <si>
    <t>LOT 27</t>
  </si>
  <si>
    <t>LOT 28</t>
  </si>
  <si>
    <t>LOT 29</t>
  </si>
  <si>
    <t>LOT 30</t>
  </si>
  <si>
    <t>LOT 31</t>
  </si>
  <si>
    <t>LOT 32</t>
  </si>
  <si>
    <t>Lot</t>
  </si>
  <si>
    <t>Bid No.</t>
  </si>
  <si>
    <t>PhilGEPS</t>
  </si>
  <si>
    <t>R.O.</t>
  </si>
  <si>
    <t>Description</t>
  </si>
  <si>
    <t>Rate</t>
  </si>
  <si>
    <t>The prospective bidder must have completed, within the period specified in the Invitation to Bid, an SLCC that is similar to the contract to be bid, and whose value, adjusted to current prices using the Philippine Statistics Authority (PSA) consumer price indices, must be at least fifty percent (50%) of the ABC. However, in the case of Expendable Supplies, said SLCC must be at least twenty five percent (25%) of the ABC. The description of an eligible bidder is contained in the Bidding Documents, particularly, in Section II. Instructions to Bidders.</t>
  </si>
  <si>
    <t>ATTY. EDD MARK O. WAKAN</t>
  </si>
  <si>
    <t>ATTY. REX B. PORRAS, CPA</t>
  </si>
  <si>
    <t>RAUL G. MABANGLO, C.E.</t>
  </si>
  <si>
    <t>Provincial Legal Officer</t>
  </si>
  <si>
    <t>Provincial Engineer</t>
  </si>
  <si>
    <t>Member</t>
  </si>
  <si>
    <t>BAC-Vice Chairperson</t>
  </si>
  <si>
    <t>Provincial  General Services Officer</t>
  </si>
  <si>
    <t>BAC-Chairperson</t>
  </si>
  <si>
    <t>MA. ELIZA L. ANDIN, CPA</t>
  </si>
  <si>
    <t>EMELIA C. PALERO, CPA</t>
  </si>
  <si>
    <t>P.G Department Head</t>
  </si>
  <si>
    <t>Asst. Provincial Budget Officer</t>
  </si>
  <si>
    <t>ABSTRACT OF BIDS AS CALCULATED</t>
  </si>
  <si>
    <t>PROJECT NAME:</t>
  </si>
  <si>
    <t>Bid #</t>
  </si>
  <si>
    <t>APPROVED BUDGET CONTRACT:</t>
  </si>
  <si>
    <t>TIME:</t>
  </si>
  <si>
    <t>10:00 A.M</t>
  </si>
  <si>
    <t>VENUE:</t>
  </si>
  <si>
    <t>2ND FLOOR PGSO BUILDING</t>
  </si>
  <si>
    <t>No.</t>
  </si>
  <si>
    <t>Supplier’s</t>
  </si>
  <si>
    <t>Quotations</t>
  </si>
  <si>
    <t>Qty./Unit</t>
  </si>
  <si>
    <t>Unit Price</t>
  </si>
  <si>
    <t>Total Amount</t>
  </si>
  <si>
    <t>COMMITTEE OF THE BIDS AND AWARDS</t>
  </si>
  <si>
    <t>GOODS (1st Quarter)</t>
  </si>
  <si>
    <t>ATTY. CHARINA CABRERA</t>
  </si>
  <si>
    <t>ENGR. JOSIE JEAN R. RABANOZ, MPA, EnP</t>
  </si>
  <si>
    <t>Provincial  Administrator</t>
  </si>
  <si>
    <t>ENGR. JIVELLYN B. CO</t>
  </si>
  <si>
    <t>DELIA P. GUBOC</t>
  </si>
  <si>
    <t>Provincial Budget Officer</t>
  </si>
  <si>
    <t>Asst. Provincial Engineer</t>
  </si>
  <si>
    <t>Asst. Provincial Gerneral Services Officer</t>
  </si>
  <si>
    <t>X</t>
  </si>
  <si>
    <t>GLENN A. OLANDRIA, CE</t>
  </si>
  <si>
    <t>MR. NELSON F. PLATA, MPA, EnP</t>
  </si>
  <si>
    <t>MS. ROSALINDA O. RAPISTA, RSW</t>
  </si>
  <si>
    <t>DR. ALFREDO A. LACERONA</t>
  </si>
  <si>
    <t>Provincial Planning &amp; Development Officer</t>
  </si>
  <si>
    <t>Provincial Social Welfare and Development</t>
  </si>
  <si>
    <t>Provincial Health Officer</t>
  </si>
  <si>
    <t>MS. EMELIA C. PALERO, CPA, MSLRG</t>
  </si>
  <si>
    <t>DR. JOSEPH NILO F. PARRENAS</t>
  </si>
  <si>
    <t>MR. DENNIS B. DEVILLERES, LL.B.</t>
  </si>
  <si>
    <t>Acting Provincial General Services Officer</t>
  </si>
  <si>
    <t xml:space="preserve">Prov'l Economic Enterprise Dev't Officer                      </t>
  </si>
  <si>
    <t>Vice - Chairperson</t>
  </si>
  <si>
    <t>Chairperson</t>
  </si>
  <si>
    <t>The Provincial Government of Davao del Norte, through the following Source of Funds;</t>
  </si>
  <si>
    <t>Bidding will be conducted through open competitive bidding procedures using a non-discretionary “pass/fail” criterion as specified in the 2016 revised Implementing Rules and Regulations (IRR) of Republic Act (RA) No. 9184.</t>
  </si>
  <si>
    <t xml:space="preserve">Bidding is restricted to Filipino citizens/sole proprietorships, partnerships, or organizations with at least sixty percent (60%) interest or outstanding capital stock belonging to citizens of the Philippines, and to citizens or organizations of a country the laws or regulations of which grant similar rights or privileges to Filipino citizens, pursuant to RA No. 5183. </t>
  </si>
  <si>
    <t>Prospective Bidders may obtain further information from Provincial Government of Davao del Norte and inspect the Bidding Documents at the address given below during 8:00 am-5:00 pm Mondays to Fridays</t>
  </si>
  <si>
    <t xml:space="preserve">All Bids must be accompanied by a bid security in any of the acceptable forms and in the amount stated in ITB Clause 14. </t>
  </si>
  <si>
    <t>You may visit the following websites:</t>
  </si>
  <si>
    <t>For downloading of Bidding Documents: www.davaodelnorte.gov.ph</t>
  </si>
  <si>
    <r>
      <t xml:space="preserve">Valid PhilGEPS Registration Certificate (Platinum Membership) (all pages); </t>
    </r>
    <r>
      <rPr>
        <b/>
        <u/>
        <sz val="8"/>
        <color theme="1"/>
        <rFont val="Calibri"/>
        <family val="2"/>
        <scheme val="minor"/>
      </rPr>
      <t>OR</t>
    </r>
    <r>
      <rPr>
        <sz val="8"/>
        <color theme="1"/>
        <rFont val="Calibri"/>
        <family val="2"/>
        <scheme val="minor"/>
      </rPr>
      <t xml:space="preserve"> (b) Registration certificate from Securities and Exchange Commission (SEC), Department of Trade and Industry (DTI) for sole proprietorship, or Cooperative Development Authority (CDA) for cooperatives or its equivalent document, </t>
    </r>
    <r>
      <rPr>
        <b/>
        <u/>
        <sz val="8"/>
        <color theme="1"/>
        <rFont val="Calibri"/>
        <family val="2"/>
        <scheme val="minor"/>
      </rPr>
      <t xml:space="preserve">AND  </t>
    </r>
    <r>
      <rPr>
        <sz val="8"/>
        <color theme="1"/>
        <rFont val="Calibri"/>
        <family val="2"/>
        <scheme val="minor"/>
      </rPr>
      <t xml:space="preserve">(c) Mayor’s or Business permit issued by the city or municipality where the principal place of business of the prospective bidder is located, or the equivalent document for Exclusive Economic Zones or Areas; </t>
    </r>
    <r>
      <rPr>
        <b/>
        <u/>
        <sz val="8"/>
        <color theme="1"/>
        <rFont val="Calibri"/>
        <family val="2"/>
        <scheme val="minor"/>
      </rPr>
      <t>AND</t>
    </r>
    <r>
      <rPr>
        <sz val="8"/>
        <color theme="1"/>
        <rFont val="Calibri"/>
        <family val="2"/>
        <scheme val="minor"/>
      </rPr>
      <t xml:space="preserve"> (d) Tax clearance per E.O.  No. 398, s. 2005, as finally reviewed and approved by the Bureau of Internal Revenue (BIR).</t>
    </r>
  </si>
  <si>
    <t xml:space="preserve">Statement of the prospective bidder of all its ongoing government and private contracts, including contracts awarded but not yet started, if any, whether similar or not similar in nature and complexity to the contract to be bid; and </t>
  </si>
  <si>
    <t>Statement of the bidder’s Single Largest Completed Contract (SLCC) similar to the contract to be bid, except under conditions provided for in Sections 23.4.1.3 and 23.4.2.4 of the 2016 revised IRR of RA No. 9184, within the relevant period as provided in the Bidding Documents; and</t>
  </si>
  <si>
    <t xml:space="preserve">Original copy of Bid Security. If in the form of a Surety Bond, submit also a certification issued by the Insurance Commission;
or
</t>
  </si>
  <si>
    <t>Original copy of Notarized Bid Securing Declaration; and</t>
  </si>
  <si>
    <t>Conformity with the Technical Specifications, which may include production/delivery schedule, manpower requirements, and/or after-sales/parts, if applicable; and</t>
  </si>
  <si>
    <t>Original duly signed Omnibus Sworn Statement (OSS);
and if applicable, Original Notarized Secretary’s Certificate in case of a corporation, partnership, or cooperative; or Original Special Power of Attorney of all members of the joint venture giving full power and authority to its officer to sign the OSS and do acts to represent the Bidder.</t>
  </si>
  <si>
    <t>Registration/Bidders fee of P 500.00 (enclose official receipt only) (Note: Must be renewed annually)</t>
  </si>
  <si>
    <t xml:space="preserve">The Supplier’s audited financial statements, showing, among others, the Supplier’s total and current assets and liabilities, stamped “received” by the BIR or its duly accredited and authorized institutions, for the preceding calendar year which should not be earlier than two (2) years from the date of bid submission; and </t>
  </si>
  <si>
    <t xml:space="preserve">The prospective bidder’s computation of Net Financial Contracting Capacity (NFCC); 
or 
</t>
  </si>
  <si>
    <t>A committed Line of Credit from a Universal or Commercial Bank in lieu of its NFCC computation.</t>
  </si>
  <si>
    <t xml:space="preserve">If applicable, a duly signed joint venture agreement (JVA) in case the joint venture is already in existence;
or 
</t>
  </si>
  <si>
    <t>duly notarized statements from all the potential joint venture partners stating that they will enter into and abide by the provisions of the JVA in the instance that the bid is successful.</t>
  </si>
  <si>
    <t>Original of duly signed and accomplished Financial Bid Form enclosed in bid document; and</t>
  </si>
  <si>
    <t>Bid form PASIMS generated (This shall be given upon receipt of the Bidding Document after payment of the non-refundable fee)
Note:
1. Fill-up the Bid form PASIMS generated provided, (Handwritten or Typewritten).
2. Only the original bid form shall be accepted.
3. Photocopy of the Bid form shall be accepted, provided that it shall be in the original size of the bid form (8.5x13) paper size.</t>
  </si>
  <si>
    <t>Original of duly signed and accomplished Price Schedule(s).</t>
  </si>
  <si>
    <t>GREEN STEWARD</t>
  </si>
  <si>
    <t>BACPHIL</t>
  </si>
  <si>
    <t>LLM UNIFIED BUILDERS AND TRADING CORP.</t>
  </si>
  <si>
    <t>The Provincial Government of Davao del Norte now invites bids for the above Procurement of Goods, to wit:</t>
  </si>
  <si>
    <t>PG - Dep't. Head - PEEDO</t>
  </si>
  <si>
    <t>BAC Chairperson</t>
  </si>
  <si>
    <t>P &amp; J AGRICULTURAL TRADING INC.</t>
  </si>
  <si>
    <r>
      <t xml:space="preserve">Valid PhilGEPS Registration Certificate (Platinum Membership) (all pages); </t>
    </r>
    <r>
      <rPr>
        <b/>
        <u/>
        <sz val="8"/>
        <color theme="1"/>
        <rFont val="Calibri"/>
        <family val="2"/>
        <scheme val="minor"/>
      </rPr>
      <t>OR</t>
    </r>
    <r>
      <rPr>
        <sz val="8"/>
        <color theme="1"/>
        <rFont val="Calibri"/>
        <family val="2"/>
        <scheme val="minor"/>
      </rPr>
      <t xml:space="preserve"> (b) Registration certificate from Securities and Exchange Commission (SEC), Department of Trade and Industry (DTI) for sole proprietorship, or Cooperative Development Authority (CDA) for cooperatives or its equivalent document, </t>
    </r>
    <r>
      <rPr>
        <b/>
        <u/>
        <sz val="8"/>
        <color theme="1"/>
        <rFont val="Calibri"/>
        <family val="2"/>
        <scheme val="minor"/>
      </rPr>
      <t xml:space="preserve">AND  </t>
    </r>
    <r>
      <rPr>
        <sz val="8"/>
        <color theme="1"/>
        <rFont val="Calibri"/>
        <family val="2"/>
        <scheme val="minor"/>
      </rPr>
      <t xml:space="preserve">(c) Mayor’s or Business permit issued by the city or municipality where the principal place of business of the prospective bidder is located, or the equivalent document for Exclusive Economic Zones or Areas; </t>
    </r>
    <r>
      <rPr>
        <b/>
        <u/>
        <sz val="8"/>
        <color theme="1"/>
        <rFont val="Calibri"/>
        <family val="2"/>
        <scheme val="minor"/>
      </rPr>
      <t>AND</t>
    </r>
    <r>
      <rPr>
        <sz val="8"/>
        <color theme="1"/>
        <rFont val="Calibri"/>
        <family val="2"/>
        <scheme val="minor"/>
      </rPr>
      <t xml:space="preserve"> (d) Tax clearance per E.O.  No. 398, s. 2005, as finally reviewed and approved by the Bureau of Internal Revenue (BIR). (e)  The Supplier’s audited financial statements, showing, among others, the Supplier’s total and current assets and liabilities, stamped “received” by the BIR or its duly accredited and authorized institutions, for the preceding calendar year which should not be earlier than two (2) years from the date of bid submission; </t>
    </r>
    <r>
      <rPr>
        <b/>
        <u/>
        <sz val="8"/>
        <color theme="1"/>
        <rFont val="Calibri"/>
        <family val="2"/>
        <scheme val="minor"/>
      </rPr>
      <t>AND</t>
    </r>
  </si>
  <si>
    <t>Valid PhilGEPS Registration Certificate (Platinum Membership) (all pages); based on GPPB Reso. No. 15-2021</t>
  </si>
  <si>
    <t>ENGR. JIVELLYN B. CO, MPA</t>
  </si>
  <si>
    <t>Provincial General Services Officer</t>
  </si>
  <si>
    <t xml:space="preserve"> Provincial General Services Officer</t>
  </si>
  <si>
    <t>P.R.</t>
  </si>
  <si>
    <r>
      <t>The Provincial Government of Davao del Norte</t>
    </r>
    <r>
      <rPr>
        <i/>
        <sz val="9"/>
        <color rgb="FF000000"/>
        <rFont val="Times New Roman"/>
        <family val="1"/>
      </rPr>
      <t xml:space="preserve"> </t>
    </r>
    <r>
      <rPr>
        <sz val="9"/>
        <color theme="1"/>
        <rFont val="Times New Roman"/>
        <family val="1"/>
      </rPr>
      <t>reserves the right to reject any and all bids, declare a failure of bidding, or not award the contract at any time prior to contract award in accordance with Sections 35.6 and 41 of the 2016 revised IRR of RA No. 9184, without thereby incurring any liability to the affected bidder or bidders</t>
    </r>
  </si>
  <si>
    <t>For further information, please refer to: MR. DENNIS B. DEVILLERES, LL.B.                                      
BAC Chairperson
PG Dep't. Head - PEEDO
Government Center, Mankilam, Tagum City</t>
  </si>
  <si>
    <t>JINYI IMPORT &amp; EXPORT TRADING CO., INC.</t>
  </si>
  <si>
    <t>UP-TOWN INDUSTRIAL SALES, INC.</t>
  </si>
  <si>
    <t>AG MEDICAL AND DENTAL TRADING</t>
  </si>
  <si>
    <t>MEDJOY DISTRICUTION</t>
  </si>
  <si>
    <t>ECE MARKETING</t>
  </si>
  <si>
    <t>MAPECON PHILIPPINES, INC.</t>
  </si>
  <si>
    <t>3E ELECTRICAL SALES AND SERVICES</t>
  </si>
  <si>
    <t>POWER-UP TIRES, BATTERY &amp; AUTO SUPPLY, CORP.</t>
  </si>
  <si>
    <r>
      <t xml:space="preserve">BAC SECRETARIAT OFFICE
Province of Davao del Norte          
2F PGSO Bldg., Government Center, Mankilam, Tagum City
Telephone no. (province) 655-9415 Cellphone No. 09989630488; 09815234115                          
Email address: </t>
    </r>
    <r>
      <rPr>
        <b/>
        <u/>
        <sz val="9"/>
        <color theme="1"/>
        <rFont val="Times New Roman"/>
        <family val="1"/>
      </rPr>
      <t>bacddn3@gmail.com</t>
    </r>
    <r>
      <rPr>
        <sz val="9"/>
        <color theme="1"/>
        <rFont val="Times New Roman"/>
        <family val="1"/>
      </rPr>
      <t xml:space="preserve">
Website address: </t>
    </r>
    <r>
      <rPr>
        <b/>
        <sz val="9"/>
        <color theme="1"/>
        <rFont val="Times New Roman"/>
        <family val="1"/>
      </rPr>
      <t>www.davaodelnorte.gov.ph</t>
    </r>
  </si>
  <si>
    <t>Lot 1</t>
  </si>
  <si>
    <t>Lot 2</t>
  </si>
  <si>
    <t>Lot 3</t>
  </si>
  <si>
    <t>PEO</t>
  </si>
  <si>
    <t>B20230033</t>
  </si>
  <si>
    <t>Lot 4</t>
  </si>
  <si>
    <t>Lot 5</t>
  </si>
  <si>
    <t>B20230036</t>
  </si>
  <si>
    <t>General Administration- Foods and Supplies Expenses (50203050)</t>
  </si>
  <si>
    <t>B20230037</t>
  </si>
  <si>
    <t>B20230041</t>
  </si>
  <si>
    <t>LDRRMF 2023 - Emergency Preparedness Project (Welfare Goods Expenses) 50203060</t>
  </si>
  <si>
    <t>B20230042</t>
  </si>
  <si>
    <r>
      <t>intends to apply the sum of the corresponding Approved Budget for the Contract (ABC) to payments under the following contracts with PR#</t>
    </r>
    <r>
      <rPr>
        <b/>
        <sz val="9"/>
        <color theme="1"/>
        <rFont val="Times New Roman"/>
        <family val="1"/>
      </rPr>
      <t xml:space="preserve"> 2022107244, 2023010221, 2022107247, 2023010402, 202310403, </t>
    </r>
    <r>
      <rPr>
        <sz val="9"/>
        <color theme="1"/>
        <rFont val="Times New Roman"/>
        <family val="1"/>
      </rPr>
      <t xml:space="preserve"> for Procurement of Goods.  Bids received in excess of the ABC shall be automatically rejected at bid opening.</t>
    </r>
  </si>
  <si>
    <t>PGO</t>
  </si>
  <si>
    <t>PADO-DRRM</t>
  </si>
  <si>
    <t>PDRRMO</t>
  </si>
  <si>
    <t>Procurement of White Thermoplastic w/ Glass Beads (Supply &amp; Delivery/Installation) use for Maintenance of various Provincial Roads &amp; Bridges Dist. 1 (CY 2023)</t>
  </si>
  <si>
    <t xml:space="preserve">Procurement of Rice for use of Government Forces &amp; Indigenous People </t>
  </si>
  <si>
    <t>Procurement of Polymer use for Maintenance of Var. Prov'l Roads &amp; Bridges Dist.1 ( CY 2023 )</t>
  </si>
  <si>
    <t>Procurement of Canned Goods - Stockpiling of Relief Goods for use of PSWDO</t>
  </si>
  <si>
    <t>Procurement of Rice -Stockpiling of Relief Goods for use of PSWDO</t>
  </si>
  <si>
    <t>Maintenance- Repairs and Maintenance - Infrastructure Assets (50213030)</t>
  </si>
  <si>
    <r>
      <t xml:space="preserve">A complete set of Bidding Documents may be acquired by interested Bidders on </t>
    </r>
    <r>
      <rPr>
        <b/>
        <u/>
        <sz val="9"/>
        <color rgb="FFC00000"/>
        <rFont val="Times New Roman"/>
        <family val="1"/>
      </rPr>
      <t xml:space="preserve">, February 02, 2023 - February 21, 2023 at 8:00 am to 5:00 p.m. </t>
    </r>
    <r>
      <rPr>
        <sz val="9"/>
        <color theme="1"/>
        <rFont val="Times New Roman"/>
        <family val="1"/>
      </rPr>
      <t>from the given address and website(s) specifically at: BAC Secretariat Office, 2F PGSO Bldg., Government Center, Mankilam, Tagum City, Province of Davao del Norte or at http://www.davaodelnorte.gov.ph/index.php/bid-opportunities/bidding-invitations: and upon payment of the applicable fee for the Bidding Documents, pursuant to the latest Guidelines issued by the GPPB, in the amount as reflected in item no. 2. The Procuring Entity shall allow the bidder to present its proof of payment for the fees to be presented in person.</t>
    </r>
  </si>
  <si>
    <r>
      <t>The Provincial Government of Davao del Norte will hold a Pre-Bid Conference through Google Meet® as the official platform for the videoconferencing on</t>
    </r>
    <r>
      <rPr>
        <b/>
        <sz val="9"/>
        <color rgb="FFC00000"/>
        <rFont val="Times New Roman"/>
        <family val="1"/>
      </rPr>
      <t xml:space="preserve">  </t>
    </r>
    <r>
      <rPr>
        <b/>
        <u/>
        <sz val="9"/>
        <color rgb="FFC00000"/>
        <rFont val="Times New Roman"/>
        <family val="1"/>
      </rPr>
      <t xml:space="preserve"> February 10, 2023 at 9:00 am </t>
    </r>
    <r>
      <rPr>
        <sz val="9"/>
        <rFont val="Times New Roman"/>
        <family val="1"/>
      </rPr>
      <t xml:space="preserve">at which shall be opened to all interested parties.  Interested parties for the online pre-bid conference shall send the following information at </t>
    </r>
    <r>
      <rPr>
        <b/>
        <u/>
        <sz val="9"/>
        <rFont val="Times New Roman"/>
        <family val="1"/>
      </rPr>
      <t>bacddn3@gmail.com</t>
    </r>
    <r>
      <rPr>
        <b/>
        <sz val="9"/>
        <rFont val="Times New Roman"/>
        <family val="1"/>
      </rPr>
      <t xml:space="preserve"> a day before the pre-bid conference</t>
    </r>
    <r>
      <rPr>
        <sz val="9"/>
        <rFont val="Times New Roman"/>
        <family val="1"/>
      </rPr>
      <t xml:space="preserve">, to wit:
1.	Official e-mail address which will be used during videoconferencing;
2.	Name of Participant;
3.	Name and Address of Establishment;
4.	Bid Number; and
5.	Name of Project/Item Description </t>
    </r>
  </si>
  <si>
    <t>Published date: February 02, 2023</t>
  </si>
  <si>
    <r>
      <t xml:space="preserve">Bid opening shall be on </t>
    </r>
    <r>
      <rPr>
        <b/>
        <u/>
        <sz val="9"/>
        <color rgb="FFC00000"/>
        <rFont val="Times New Roman"/>
        <family val="1"/>
      </rPr>
      <t>February 23, 2023_at 9:00 am.</t>
    </r>
    <r>
      <rPr>
        <sz val="9"/>
        <color theme="1"/>
        <rFont val="Times New Roman"/>
        <family val="1"/>
      </rPr>
      <t xml:space="preserve"> at the given address below.  Bids will be opened in the presence of the bidders’ representatives who choose to attend the activity online.</t>
    </r>
  </si>
  <si>
    <r>
      <t xml:space="preserve">Bids must be duly received by the BAC Secretariat through manual submission at the office address indicated below on or before </t>
    </r>
    <r>
      <rPr>
        <b/>
        <u/>
        <sz val="9"/>
        <color rgb="FFC00000"/>
        <rFont val="Times New Roman"/>
        <family val="1"/>
      </rPr>
      <t xml:space="preserve">Febryary 23, 2023 at 9:00 am. </t>
    </r>
    <r>
      <rPr>
        <sz val="9"/>
        <rFont val="Times New Roman"/>
        <family val="1"/>
      </rPr>
      <t xml:space="preserve">Late bids shall not be accepted. Moreover, all interested parties can only attend the above-cited Opening of Bids through Google Meet® as the official platform for the videoconferencing. Interested parties for the online opening of bids shall send the following information at </t>
    </r>
    <r>
      <rPr>
        <b/>
        <u/>
        <sz val="9"/>
        <rFont val="Times New Roman"/>
        <family val="1"/>
      </rPr>
      <t>bacddn3@gmail.com</t>
    </r>
    <r>
      <rPr>
        <sz val="9"/>
        <rFont val="Times New Roman"/>
        <family val="1"/>
      </rPr>
      <t xml:space="preserve"> </t>
    </r>
    <r>
      <rPr>
        <b/>
        <sz val="9"/>
        <rFont val="Times New Roman"/>
        <family val="1"/>
      </rPr>
      <t>a day before the opening of bids</t>
    </r>
    <r>
      <rPr>
        <sz val="9"/>
        <rFont val="Times New Roman"/>
        <family val="1"/>
      </rPr>
      <t xml:space="preserve">, to wit:
1.	Official e-mail address which will be used during videoconferencing;
2.	Name of Participant;
3.	Name and Address of Establishment;
4.	Bid Number; and
5.	Name of Project/Item Description
  </t>
    </r>
  </si>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</sst>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quot;₱&quot;* #,##0.00_-;\-&quot;₱&quot;* #,##0.00_-;_-&quot;₱&quot;* &quot;-&quot;??_-;_-@_-"/>
    <numFmt numFmtId="165" formatCode="_-* #,##0.00_-;\-* #,##0.00_-;_-* &quot;-&quot;??_-;_-@_-"/>
    <numFmt numFmtId="166" formatCode="\x\x\x\x\x\x"/>
    <numFmt numFmtId="167" formatCode="#,##0.00_ ;\-#,##0.00\ "/>
  </numFmts>
  <fonts count="57"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b/>
      <sz val="12"/>
      <color rgb="FFFF0000"/>
      <name val="Calibri"/>
      <family val="2"/>
      <scheme val="minor"/>
    </font>
    <font>
      <b/>
      <sz val="12"/>
      <color rgb="FFFFFF00"/>
      <name val="Calibri"/>
      <family val="2"/>
      <scheme val="minor"/>
    </font>
    <font>
      <b/>
      <sz val="10"/>
      <color theme="1"/>
      <name val="Calibri"/>
      <family val="2"/>
      <scheme val="minor"/>
    </font>
    <font>
      <sz val="10"/>
      <name val="Arial"/>
      <family val="2"/>
    </font>
    <font>
      <b/>
      <sz val="10"/>
      <color rgb="FFFFFF00"/>
      <name val="Calibri"/>
      <family val="2"/>
      <scheme val="minor"/>
    </font>
    <font>
      <b/>
      <sz val="12"/>
      <color theme="9" tint="-0.249977111117893"/>
      <name val="Calibri"/>
      <family val="2"/>
      <scheme val="minor"/>
    </font>
    <font>
      <b/>
      <i/>
      <sz val="9"/>
      <color theme="1"/>
      <name val="Calibri"/>
      <family val="2"/>
      <scheme val="minor"/>
    </font>
    <font>
      <b/>
      <sz val="11"/>
      <color rgb="FFFF0000"/>
      <name val="Calibri"/>
      <family val="2"/>
      <scheme val="minor"/>
    </font>
    <font>
      <b/>
      <sz val="11"/>
      <color theme="1"/>
      <name val="Tahoma"/>
      <family val="2"/>
    </font>
    <font>
      <b/>
      <sz val="11"/>
      <color rgb="FFFF0000"/>
      <name val="Tahoma"/>
      <family val="2"/>
    </font>
    <font>
      <b/>
      <sz val="11"/>
      <color rgb="FF7030A0"/>
      <name val="Tahoma"/>
      <family val="2"/>
    </font>
    <font>
      <sz val="11"/>
      <name val="Tahoma"/>
      <family val="2"/>
    </font>
    <font>
      <b/>
      <sz val="11"/>
      <name val="Tahoma"/>
      <family val="2"/>
    </font>
    <font>
      <b/>
      <sz val="10"/>
      <name val="Tahoma"/>
      <family val="2"/>
    </font>
    <font>
      <b/>
      <sz val="10"/>
      <color rgb="FFFF0000"/>
      <name val="Tahoma"/>
      <family val="2"/>
    </font>
    <font>
      <b/>
      <sz val="10"/>
      <color theme="1"/>
      <name val="Tahoma"/>
      <family val="2"/>
    </font>
    <font>
      <sz val="10"/>
      <color theme="1"/>
      <name val="Tahoma"/>
      <family val="2"/>
    </font>
    <font>
      <sz val="8"/>
      <color theme="1"/>
      <name val="Calibri"/>
      <family val="2"/>
      <scheme val="minor"/>
    </font>
    <font>
      <sz val="9"/>
      <color theme="1"/>
      <name val="Arial Narrow"/>
      <family val="2"/>
    </font>
    <font>
      <sz val="8"/>
      <color theme="1"/>
      <name val="Arial Narrow"/>
      <family val="2"/>
    </font>
    <font>
      <b/>
      <sz val="8"/>
      <color theme="1"/>
      <name val="Arial Narrow"/>
      <family val="2"/>
    </font>
    <font>
      <b/>
      <sz val="9"/>
      <color theme="1"/>
      <name val="Arial Narrow"/>
      <family val="2"/>
    </font>
    <font>
      <sz val="9"/>
      <color theme="1"/>
      <name val="Calibri"/>
      <family val="2"/>
      <scheme val="minor"/>
    </font>
    <font>
      <sz val="12"/>
      <color theme="1"/>
      <name val="Calibri"/>
      <family val="2"/>
      <scheme val="minor"/>
    </font>
    <font>
      <b/>
      <sz val="11"/>
      <color theme="1"/>
      <name val="Arial Narrow"/>
      <family val="2"/>
    </font>
    <font>
      <i/>
      <sz val="10"/>
      <color theme="1"/>
      <name val="Calibri"/>
      <family val="2"/>
      <scheme val="minor"/>
    </font>
    <font>
      <b/>
      <sz val="14"/>
      <color theme="1"/>
      <name val="Calibri"/>
      <family val="2"/>
      <scheme val="minor"/>
    </font>
    <font>
      <b/>
      <sz val="9"/>
      <color theme="1"/>
      <name val="Calibri"/>
      <family val="2"/>
      <scheme val="minor"/>
    </font>
    <font>
      <i/>
      <sz val="11"/>
      <color theme="1"/>
      <name val="Calibri"/>
      <family val="2"/>
      <scheme val="minor"/>
    </font>
    <font>
      <sz val="10"/>
      <color theme="1"/>
      <name val="Arial Narrow"/>
      <family val="2"/>
    </font>
    <font>
      <sz val="11"/>
      <color theme="1"/>
      <name val="Arial Narrow"/>
      <family val="2"/>
    </font>
    <font>
      <b/>
      <i/>
      <sz val="8"/>
      <color theme="1"/>
      <name val="Arial Narrow"/>
      <family val="2"/>
    </font>
    <font>
      <b/>
      <i/>
      <sz val="8"/>
      <color theme="1"/>
      <name val="Calibri"/>
      <family val="2"/>
      <scheme val="minor"/>
    </font>
    <font>
      <b/>
      <sz val="13"/>
      <color theme="1"/>
      <name val="Calibri"/>
      <family val="2"/>
      <scheme val="minor"/>
    </font>
    <font>
      <sz val="10"/>
      <color theme="1"/>
      <name val="Times New Roman"/>
      <family val="1"/>
    </font>
    <font>
      <sz val="9"/>
      <color theme="1"/>
      <name val="Times New Roman"/>
      <family val="1"/>
    </font>
    <font>
      <b/>
      <sz val="14"/>
      <color theme="1"/>
      <name val="Times New Roman"/>
      <family val="1"/>
    </font>
    <font>
      <sz val="10"/>
      <color theme="0"/>
      <name val="Calibri"/>
      <family val="2"/>
      <scheme val="minor"/>
    </font>
    <font>
      <b/>
      <u/>
      <sz val="8"/>
      <color theme="1"/>
      <name val="Calibri"/>
      <family val="2"/>
      <scheme val="minor"/>
    </font>
    <font>
      <b/>
      <sz val="8"/>
      <color rgb="FF000000"/>
      <name val="Times New Roman"/>
      <family val="1"/>
    </font>
    <font>
      <sz val="8"/>
      <color rgb="FF000000"/>
      <name val="Times New Roman"/>
      <family val="1"/>
    </font>
    <font>
      <sz val="8"/>
      <color theme="1"/>
      <name val="Times New Roman"/>
      <family val="1"/>
    </font>
    <font>
      <b/>
      <u/>
      <sz val="9"/>
      <color rgb="FFC00000"/>
      <name val="Times New Roman"/>
      <family val="1"/>
    </font>
    <font>
      <sz val="9"/>
      <name val="Times New Roman"/>
      <family val="1"/>
    </font>
    <font>
      <b/>
      <sz val="9"/>
      <color rgb="FFC00000"/>
      <name val="Times New Roman"/>
      <family val="1"/>
    </font>
    <font>
      <b/>
      <u/>
      <sz val="9"/>
      <name val="Times New Roman"/>
      <family val="1"/>
    </font>
    <font>
      <i/>
      <sz val="9"/>
      <color rgb="FF000000"/>
      <name val="Times New Roman"/>
      <family val="1"/>
    </font>
    <font>
      <b/>
      <u/>
      <sz val="9"/>
      <color theme="1"/>
      <name val="Times New Roman"/>
      <family val="1"/>
    </font>
    <font>
      <b/>
      <sz val="9"/>
      <color theme="1"/>
      <name val="Times New Roman"/>
      <family val="1"/>
    </font>
    <font>
      <b/>
      <sz val="9"/>
      <name val="Times New Roman"/>
      <family val="1"/>
    </font>
    <font>
      <sz val="8"/>
      <name val="Calibri"/>
      <family val="2"/>
      <scheme val="minor"/>
    </font>
    <font>
      <sz val="9"/>
      <color rgb="FF000000"/>
      <name val="Times New Roman"/>
      <family val="1"/>
    </font>
    <font>
      <b/>
      <i/>
      <sz val="8"/>
      <color theme="1"/>
      <name val="Times New Roman"/>
      <family val="1"/>
    </font>
  </fonts>
  <fills count="8">
    <fill>
      <patternFill patternType="none"/>
    </fill>
    <fill>
      <patternFill patternType="gray125"/>
    </fill>
    <fill>
      <patternFill patternType="solid">
        <fgColor theme="3" tint="0.39997558519241921"/>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FC000"/>
        <bgColor indexed="64"/>
      </patternFill>
    </fill>
    <fill>
      <patternFill patternType="solid">
        <fgColor rgb="FF00B050"/>
        <bgColor indexed="64"/>
      </patternFill>
    </fill>
  </fills>
  <borders count="3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diagonal/>
    </border>
    <border>
      <left style="thin">
        <color auto="1"/>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tted">
        <color auto="1"/>
      </left>
      <right style="dotted">
        <color auto="1"/>
      </right>
      <top/>
      <bottom style="thin">
        <color auto="1"/>
      </bottom>
      <diagonal/>
    </border>
    <border>
      <left style="dotted">
        <color auto="1"/>
      </left>
      <right style="thin">
        <color auto="1"/>
      </right>
      <top/>
      <bottom style="thin">
        <color auto="1"/>
      </bottom>
      <diagonal/>
    </border>
    <border>
      <left style="dotted">
        <color auto="1"/>
      </left>
      <right style="dotted">
        <color auto="1"/>
      </right>
      <top style="dotted">
        <color auto="1"/>
      </top>
      <bottom style="dotted">
        <color auto="1"/>
      </bottom>
      <diagonal/>
    </border>
    <border>
      <left/>
      <right/>
      <top style="dotted">
        <color auto="1"/>
      </top>
      <bottom/>
      <diagonal/>
    </border>
    <border>
      <left/>
      <right/>
      <top style="double">
        <color auto="1"/>
      </top>
      <bottom/>
      <diagonal/>
    </border>
    <border>
      <left/>
      <right style="dotted">
        <color indexed="64"/>
      </right>
      <top style="dotted">
        <color indexed="64"/>
      </top>
      <bottom style="dotted">
        <color indexed="64"/>
      </bottom>
      <diagonal/>
    </border>
    <border>
      <left style="dotted">
        <color auto="1"/>
      </left>
      <right style="dotted">
        <color auto="1"/>
      </right>
      <top/>
      <bottom style="dotted">
        <color auto="1"/>
      </bottom>
      <diagonal/>
    </border>
    <border>
      <left style="dotted">
        <color auto="1"/>
      </left>
      <right style="thin">
        <color auto="1"/>
      </right>
      <top/>
      <bottom style="dotted">
        <color auto="1"/>
      </bottom>
      <diagonal/>
    </border>
    <border>
      <left style="thin">
        <color auto="1"/>
      </left>
      <right style="thin">
        <color auto="1"/>
      </right>
      <top/>
      <bottom/>
      <diagonal/>
    </border>
    <border>
      <left/>
      <right style="thin">
        <color auto="1"/>
      </right>
      <top/>
      <bottom style="thin">
        <color auto="1"/>
      </bottom>
      <diagonal/>
    </border>
    <border>
      <left style="dotted">
        <color auto="1"/>
      </left>
      <right style="dotted">
        <color auto="1"/>
      </right>
      <top style="dotted">
        <color auto="1"/>
      </top>
      <bottom/>
      <diagonal/>
    </border>
    <border>
      <left style="dotted">
        <color auto="1"/>
      </left>
      <right/>
      <top/>
      <bottom style="thin">
        <color auto="1"/>
      </bottom>
      <diagonal/>
    </border>
    <border>
      <left style="dotted">
        <color auto="1"/>
      </left>
      <right/>
      <top style="thin">
        <color indexed="64"/>
      </top>
      <bottom style="thin">
        <color auto="1"/>
      </bottom>
      <diagonal/>
    </border>
    <border>
      <left style="dotted">
        <color auto="1"/>
      </left>
      <right/>
      <top style="thin">
        <color auto="1"/>
      </top>
      <bottom style="dotted">
        <color indexed="64"/>
      </bottom>
      <diagonal/>
    </border>
    <border>
      <left/>
      <right style="dotted">
        <color auto="1"/>
      </right>
      <top style="thin">
        <color auto="1"/>
      </top>
      <bottom style="dotted">
        <color indexed="64"/>
      </bottom>
      <diagonal/>
    </border>
    <border>
      <left style="dotted">
        <color auto="1"/>
      </left>
      <right style="thin">
        <color auto="1"/>
      </right>
      <top style="dotted">
        <color auto="1"/>
      </top>
      <bottom style="thin">
        <color indexed="64"/>
      </bottom>
      <diagonal/>
    </border>
    <border>
      <left/>
      <right style="dotted">
        <color auto="1"/>
      </right>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dotted">
        <color auto="1"/>
      </left>
      <right/>
      <top style="thin">
        <color indexed="64"/>
      </top>
      <bottom/>
      <diagonal/>
    </border>
  </borders>
  <cellStyleXfs count="5">
    <xf numFmtId="0" fontId="0" fillId="0" borderId="0"/>
    <xf numFmtId="43" fontId="1" fillId="0" borderId="0" applyFont="0" applyFill="0" applyBorder="0" applyAlignment="0" applyProtection="0"/>
    <xf numFmtId="0" fontId="7" fillId="0" borderId="0"/>
    <xf numFmtId="43" fontId="7" fillId="0" borderId="0" applyFont="0" applyFill="0" applyBorder="0" applyAlignment="0" applyProtection="0"/>
    <xf numFmtId="165" fontId="1" fillId="0" borderId="0" applyFont="0" applyFill="0" applyBorder="0" applyAlignment="0" applyProtection="0"/>
  </cellStyleXfs>
  <cellXfs count="356">
    <xf numFmtId="0" fontId="0" fillId="0" borderId="0" xfId="0"/>
    <xf numFmtId="0" fontId="2" fillId="0" borderId="0" xfId="0" applyFont="1" applyAlignment="1">
      <alignment horizontal="center" vertical="center"/>
    </xf>
    <xf numFmtId="0" fontId="0" fillId="0" borderId="9" xfId="0" applyBorder="1"/>
    <xf numFmtId="0" fontId="6" fillId="0" borderId="0" xfId="0" applyFont="1" applyAlignment="1">
      <alignment horizontal="right"/>
    </xf>
    <xf numFmtId="0" fontId="0" fillId="0" borderId="4" xfId="0" applyBorder="1"/>
    <xf numFmtId="0" fontId="6" fillId="0" borderId="5" xfId="0" applyFont="1" applyBorder="1" applyAlignment="1">
      <alignment horizontal="right"/>
    </xf>
    <xf numFmtId="0" fontId="3" fillId="0" borderId="0" xfId="0" applyFont="1" applyAlignment="1">
      <alignment horizontal="center" vertical="center"/>
    </xf>
    <xf numFmtId="4" fontId="9" fillId="0" borderId="0" xfId="0" applyNumberFormat="1" applyFont="1" applyAlignment="1">
      <alignment horizontal="center" vertical="center"/>
    </xf>
    <xf numFmtId="0" fontId="0" fillId="0" borderId="0" xfId="0" applyAlignment="1">
      <alignment horizontal="center" vertical="center"/>
    </xf>
    <xf numFmtId="0" fontId="10" fillId="0" borderId="9" xfId="0" applyFont="1" applyBorder="1"/>
    <xf numFmtId="0" fontId="10" fillId="0" borderId="4" xfId="0" applyFont="1" applyBorder="1"/>
    <xf numFmtId="0" fontId="12" fillId="0" borderId="11" xfId="0" applyFont="1" applyBorder="1" applyAlignment="1">
      <alignment horizontal="center" vertical="center"/>
    </xf>
    <xf numFmtId="0" fontId="12" fillId="0" borderId="0" xfId="0" applyFont="1" applyAlignment="1">
      <alignment vertical="center"/>
    </xf>
    <xf numFmtId="0" fontId="12" fillId="0" borderId="2" xfId="0" applyFont="1" applyBorder="1" applyAlignment="1">
      <alignment horizontal="center"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12" fillId="3" borderId="16" xfId="0" applyFont="1" applyFill="1" applyBorder="1" applyAlignment="1">
      <alignment horizontal="center" vertical="center"/>
    </xf>
    <xf numFmtId="0" fontId="10" fillId="0" borderId="9" xfId="0" applyFont="1" applyBorder="1" applyAlignment="1">
      <alignment horizontal="right" vertical="center"/>
    </xf>
    <xf numFmtId="0" fontId="15" fillId="0" borderId="0" xfId="0" applyFont="1"/>
    <xf numFmtId="0" fontId="16" fillId="0" borderId="0" xfId="0" applyFont="1" applyAlignment="1">
      <alignment horizontal="center" vertical="center"/>
    </xf>
    <xf numFmtId="0" fontId="16" fillId="0" borderId="0" xfId="0" applyFont="1" applyAlignment="1">
      <alignment horizontal="center"/>
    </xf>
    <xf numFmtId="43" fontId="17" fillId="0" borderId="0" xfId="0" applyNumberFormat="1" applyFont="1" applyAlignment="1">
      <alignment horizontal="center" vertical="center"/>
    </xf>
    <xf numFmtId="43" fontId="17" fillId="0" borderId="0" xfId="0" applyNumberFormat="1" applyFont="1" applyAlignment="1">
      <alignment horizontal="left" vertical="center"/>
    </xf>
    <xf numFmtId="43" fontId="17" fillId="0" borderId="18" xfId="3" applyFont="1" applyBorder="1" applyAlignment="1">
      <alignment horizontal="center"/>
    </xf>
    <xf numFmtId="9" fontId="16" fillId="0" borderId="0" xfId="0" applyNumberFormat="1" applyFont="1" applyAlignment="1">
      <alignment horizontal="center" vertical="center"/>
    </xf>
    <xf numFmtId="9" fontId="16" fillId="5" borderId="19" xfId="0" applyNumberFormat="1" applyFont="1" applyFill="1" applyBorder="1" applyAlignment="1">
      <alignment horizontal="center" vertical="center"/>
    </xf>
    <xf numFmtId="9" fontId="16" fillId="5" borderId="16" xfId="0" applyNumberFormat="1" applyFont="1" applyFill="1" applyBorder="1" applyAlignment="1">
      <alignment horizontal="center" vertical="center"/>
    </xf>
    <xf numFmtId="0" fontId="11" fillId="0" borderId="15" xfId="0" applyFont="1" applyBorder="1" applyAlignment="1">
      <alignment horizontal="center" vertical="center" wrapText="1"/>
    </xf>
    <xf numFmtId="0" fontId="11" fillId="0" borderId="14" xfId="0" applyFont="1" applyBorder="1" applyAlignment="1">
      <alignment horizontal="center" vertical="center" wrapText="1"/>
    </xf>
    <xf numFmtId="0" fontId="17" fillId="0" borderId="0" xfId="0" applyFont="1" applyAlignment="1">
      <alignment horizontal="right" vertical="center"/>
    </xf>
    <xf numFmtId="0" fontId="20" fillId="0" borderId="0" xfId="0" applyFont="1"/>
    <xf numFmtId="43" fontId="18" fillId="0" borderId="0" xfId="0" applyNumberFormat="1" applyFont="1"/>
    <xf numFmtId="0" fontId="19" fillId="0" borderId="0" xfId="0" applyFont="1" applyAlignment="1">
      <alignment horizontal="center" vertical="center"/>
    </xf>
    <xf numFmtId="43" fontId="17" fillId="5" borderId="0" xfId="0" applyNumberFormat="1" applyFont="1" applyFill="1" applyAlignment="1">
      <alignment horizontal="left" vertical="center"/>
    </xf>
    <xf numFmtId="43" fontId="17" fillId="5" borderId="0" xfId="0" applyNumberFormat="1" applyFont="1" applyFill="1" applyAlignment="1">
      <alignment horizontal="center" vertical="center"/>
    </xf>
    <xf numFmtId="0" fontId="21" fillId="0" borderId="0" xfId="0" applyFont="1"/>
    <xf numFmtId="0" fontId="2" fillId="0" borderId="14" xfId="0" applyFont="1" applyBorder="1" applyAlignment="1">
      <alignment horizontal="center" vertical="center" wrapText="1"/>
    </xf>
    <xf numFmtId="0" fontId="22" fillId="0" borderId="0" xfId="0" applyFont="1" applyAlignment="1">
      <alignment horizontal="center"/>
    </xf>
    <xf numFmtId="0" fontId="0" fillId="0" borderId="0" xfId="0" applyAlignment="1">
      <alignment horizontal="left" vertical="center"/>
    </xf>
    <xf numFmtId="0" fontId="23" fillId="6" borderId="16" xfId="0" applyFont="1" applyFill="1" applyBorder="1" applyAlignment="1">
      <alignment horizontal="center" vertical="center" wrapText="1"/>
    </xf>
    <xf numFmtId="0" fontId="23" fillId="6" borderId="16" xfId="0" applyFont="1" applyFill="1" applyBorder="1" applyAlignment="1">
      <alignment horizontal="center" vertical="center"/>
    </xf>
    <xf numFmtId="0" fontId="24" fillId="6" borderId="16" xfId="0" applyFont="1" applyFill="1" applyBorder="1" applyAlignment="1">
      <alignment horizontal="center" vertical="center"/>
    </xf>
    <xf numFmtId="0" fontId="23" fillId="6" borderId="24" xfId="0" applyFont="1" applyFill="1" applyBorder="1" applyAlignment="1">
      <alignment horizontal="center" vertical="center"/>
    </xf>
    <xf numFmtId="0" fontId="0" fillId="0" borderId="1" xfId="0" applyBorder="1"/>
    <xf numFmtId="0" fontId="0" fillId="0" borderId="3" xfId="0" applyBorder="1"/>
    <xf numFmtId="0" fontId="0" fillId="0" borderId="8" xfId="0" applyBorder="1"/>
    <xf numFmtId="0" fontId="27" fillId="0" borderId="0" xfId="0" applyFont="1"/>
    <xf numFmtId="0" fontId="27" fillId="0" borderId="0" xfId="0" applyFont="1" applyAlignment="1">
      <alignment horizontal="left" vertical="center"/>
    </xf>
    <xf numFmtId="0" fontId="27" fillId="0" borderId="0" xfId="0" applyFont="1" applyAlignment="1">
      <alignment vertical="center" wrapText="1"/>
    </xf>
    <xf numFmtId="0" fontId="26" fillId="0" borderId="9" xfId="0" applyFont="1" applyBorder="1"/>
    <xf numFmtId="0" fontId="26" fillId="0" borderId="8" xfId="0" applyFont="1" applyBorder="1"/>
    <xf numFmtId="0" fontId="26" fillId="0" borderId="23" xfId="0" applyFont="1" applyBorder="1"/>
    <xf numFmtId="0" fontId="26" fillId="7" borderId="9" xfId="0" applyFont="1" applyFill="1" applyBorder="1" applyAlignment="1">
      <alignment horizontal="left" vertical="center"/>
    </xf>
    <xf numFmtId="0" fontId="26" fillId="7" borderId="8" xfId="0" applyFont="1" applyFill="1" applyBorder="1" applyAlignment="1">
      <alignment horizontal="left" vertical="center"/>
    </xf>
    <xf numFmtId="0" fontId="26" fillId="0" borderId="4" xfId="0" applyFont="1" applyBorder="1" applyAlignment="1">
      <alignment vertical="center"/>
    </xf>
    <xf numFmtId="43" fontId="3" fillId="0" borderId="0" xfId="1" applyFont="1" applyBorder="1" applyAlignment="1">
      <alignment horizontal="center" vertical="center"/>
    </xf>
    <xf numFmtId="0" fontId="0" fillId="0" borderId="12" xfId="0" applyBorder="1"/>
    <xf numFmtId="0" fontId="26" fillId="0" borderId="12" xfId="0" applyFont="1" applyBorder="1" applyAlignment="1">
      <alignment vertical="center"/>
    </xf>
    <xf numFmtId="0" fontId="26" fillId="0" borderId="13" xfId="0" applyFont="1" applyBorder="1"/>
    <xf numFmtId="0" fontId="0" fillId="0" borderId="13" xfId="0" applyBorder="1" applyAlignment="1">
      <alignment horizontal="center" vertical="center" wrapText="1"/>
    </xf>
    <xf numFmtId="0" fontId="0" fillId="0" borderId="0" xfId="0" applyAlignment="1">
      <alignment wrapText="1"/>
    </xf>
    <xf numFmtId="0" fontId="0" fillId="0" borderId="0" xfId="0" applyAlignment="1">
      <alignment horizontal="center" vertical="center" wrapText="1"/>
    </xf>
    <xf numFmtId="0" fontId="10" fillId="0" borderId="0" xfId="0" applyFont="1"/>
    <xf numFmtId="0" fontId="0" fillId="0" borderId="29" xfId="0" applyBorder="1" applyAlignment="1">
      <alignment horizontal="center" vertical="center" wrapText="1"/>
    </xf>
    <xf numFmtId="0" fontId="6" fillId="0" borderId="30" xfId="0" applyFont="1" applyBorder="1" applyAlignment="1">
      <alignment horizontal="right"/>
    </xf>
    <xf numFmtId="0" fontId="2" fillId="0" borderId="5" xfId="0" applyFont="1" applyBorder="1" applyAlignment="1">
      <alignment vertical="center"/>
    </xf>
    <xf numFmtId="0" fontId="0" fillId="0" borderId="6" xfId="0" applyBorder="1" applyAlignment="1">
      <alignment horizontal="center" vertical="center"/>
    </xf>
    <xf numFmtId="0" fontId="0" fillId="0" borderId="11" xfId="0" applyBorder="1" applyAlignment="1">
      <alignment horizontal="center"/>
    </xf>
    <xf numFmtId="0" fontId="2" fillId="0" borderId="5" xfId="0" applyFont="1" applyBorder="1" applyAlignment="1">
      <alignment horizontal="center" vertical="center"/>
    </xf>
    <xf numFmtId="0" fontId="2" fillId="0" borderId="0" xfId="0" applyFont="1" applyAlignment="1">
      <alignment vertical="center" wrapText="1"/>
    </xf>
    <xf numFmtId="0" fontId="0" fillId="0" borderId="0" xfId="0" applyAlignment="1">
      <alignment vertical="center"/>
    </xf>
    <xf numFmtId="43" fontId="3" fillId="0" borderId="0" xfId="1" applyFont="1" applyAlignment="1">
      <alignment vertical="center" wrapText="1"/>
    </xf>
    <xf numFmtId="0" fontId="0" fillId="0" borderId="2" xfId="0" applyBorder="1" applyAlignment="1">
      <alignment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9" xfId="0" applyBorder="1" applyAlignment="1">
      <alignment horizontal="center" vertical="center"/>
    </xf>
    <xf numFmtId="0" fontId="0" fillId="0" borderId="22" xfId="0" applyBorder="1"/>
    <xf numFmtId="0" fontId="32" fillId="0" borderId="11" xfId="0" applyFont="1" applyBorder="1" applyAlignment="1">
      <alignment horizontal="center" vertical="center"/>
    </xf>
    <xf numFmtId="0" fontId="0" fillId="0" borderId="6" xfId="0" applyBorder="1"/>
    <xf numFmtId="0" fontId="0" fillId="0" borderId="4" xfId="0" applyBorder="1" applyAlignment="1">
      <alignment horizontal="center" vertical="center"/>
    </xf>
    <xf numFmtId="0" fontId="0" fillId="0" borderId="7" xfId="0" applyBorder="1"/>
    <xf numFmtId="0" fontId="0" fillId="0" borderId="11" xfId="0" applyBorder="1"/>
    <xf numFmtId="0" fontId="33" fillId="0" borderId="0" xfId="0" applyFont="1"/>
    <xf numFmtId="0" fontId="34" fillId="0" borderId="0" xfId="0" applyFont="1" applyAlignment="1">
      <alignment vertical="center"/>
    </xf>
    <xf numFmtId="0" fontId="36" fillId="0" borderId="0" xfId="0" applyFont="1" applyAlignment="1">
      <alignment horizontal="right" vertical="center"/>
    </xf>
    <xf numFmtId="0" fontId="36" fillId="0" borderId="5" xfId="0" applyFont="1" applyBorder="1" applyAlignment="1">
      <alignment horizontal="center" vertical="center"/>
    </xf>
    <xf numFmtId="0" fontId="33" fillId="0" borderId="0" xfId="0" applyFont="1" applyAlignment="1">
      <alignment wrapText="1"/>
    </xf>
    <xf numFmtId="0" fontId="34" fillId="0" borderId="0" xfId="0" applyFont="1"/>
    <xf numFmtId="0" fontId="12" fillId="0" borderId="0" xfId="0" applyFont="1" applyAlignment="1">
      <alignment horizontal="center" vertical="center" wrapText="1"/>
    </xf>
    <xf numFmtId="0" fontId="12" fillId="0" borderId="0" xfId="0" applyFont="1" applyAlignment="1">
      <alignment horizontal="center" vertical="center"/>
    </xf>
    <xf numFmtId="9" fontId="12" fillId="0" borderId="0" xfId="0" applyNumberFormat="1" applyFont="1" applyAlignment="1">
      <alignment horizontal="center" vertical="center"/>
    </xf>
    <xf numFmtId="0" fontId="2" fillId="0" borderId="0" xfId="0" applyFont="1"/>
    <xf numFmtId="0" fontId="37" fillId="0" borderId="0" xfId="0" applyFont="1"/>
    <xf numFmtId="0" fontId="29" fillId="0" borderId="0" xfId="0" applyFont="1"/>
    <xf numFmtId="0" fontId="38" fillId="0" borderId="0" xfId="0" applyFont="1"/>
    <xf numFmtId="0" fontId="38" fillId="0" borderId="0" xfId="0" applyFont="1" applyAlignment="1">
      <alignment horizontal="right"/>
    </xf>
    <xf numFmtId="0" fontId="38" fillId="0" borderId="2" xfId="0" applyFont="1" applyBorder="1" applyAlignment="1">
      <alignment horizontal="center" vertical="center"/>
    </xf>
    <xf numFmtId="0" fontId="38" fillId="0" borderId="0" xfId="0" applyFont="1" applyAlignment="1">
      <alignment vertical="top"/>
    </xf>
    <xf numFmtId="0" fontId="40" fillId="0" borderId="0" xfId="0" applyFont="1" applyAlignment="1">
      <alignment horizontal="center" vertical="center"/>
    </xf>
    <xf numFmtId="0" fontId="0" fillId="0" borderId="7" xfId="0" applyBorder="1" applyAlignment="1">
      <alignment horizontal="center" vertical="center" wrapText="1"/>
    </xf>
    <xf numFmtId="0" fontId="0" fillId="0" borderId="23" xfId="0" applyBorder="1" applyAlignment="1">
      <alignment horizontal="center" vertical="center" wrapText="1"/>
    </xf>
    <xf numFmtId="0" fontId="0" fillId="0" borderId="11" xfId="0" applyBorder="1" applyAlignment="1">
      <alignment horizontal="center" vertical="center" wrapText="1"/>
    </xf>
    <xf numFmtId="4" fontId="41" fillId="0" borderId="0" xfId="0" applyNumberFormat="1" applyFont="1" applyAlignment="1">
      <alignment vertical="center" wrapText="1"/>
    </xf>
    <xf numFmtId="164" fontId="0" fillId="0" borderId="0" xfId="1" applyNumberFormat="1" applyFont="1" applyAlignment="1">
      <alignment vertical="center"/>
    </xf>
    <xf numFmtId="0" fontId="2" fillId="0" borderId="12" xfId="0" applyFont="1" applyBorder="1" applyAlignment="1">
      <alignment horizontal="left" vertical="center"/>
    </xf>
    <xf numFmtId="0" fontId="2" fillId="0" borderId="12" xfId="0" applyFont="1" applyBorder="1" applyAlignment="1">
      <alignment horizontal="center" vertical="center"/>
    </xf>
    <xf numFmtId="43" fontId="26" fillId="0" borderId="11" xfId="1" applyFont="1" applyFill="1" applyBorder="1" applyAlignment="1">
      <alignment horizontal="center" vertical="center" wrapText="1"/>
    </xf>
    <xf numFmtId="43" fontId="26" fillId="0" borderId="12" xfId="1" applyFont="1" applyFill="1" applyBorder="1" applyAlignment="1">
      <alignment horizontal="center" vertical="center" wrapText="1"/>
    </xf>
    <xf numFmtId="43" fontId="26" fillId="0" borderId="13" xfId="1" applyFont="1" applyFill="1" applyBorder="1" applyAlignment="1">
      <alignment vertical="center" wrapText="1"/>
    </xf>
    <xf numFmtId="0" fontId="21" fillId="0" borderId="9" xfId="0" applyFont="1" applyBorder="1" applyAlignment="1">
      <alignment horizontal="center" vertical="top"/>
    </xf>
    <xf numFmtId="0" fontId="21" fillId="0" borderId="9" xfId="0" applyFont="1" applyBorder="1" applyAlignment="1">
      <alignment horizontal="left" vertical="center" wrapText="1"/>
    </xf>
    <xf numFmtId="0" fontId="0" fillId="0" borderId="3" xfId="0" applyBorder="1" applyAlignment="1">
      <alignment horizontal="center" vertical="center" wrapText="1"/>
    </xf>
    <xf numFmtId="0" fontId="21" fillId="0" borderId="11" xfId="0" applyFont="1" applyBorder="1" applyAlignment="1">
      <alignment horizontal="center" vertical="top"/>
    </xf>
    <xf numFmtId="0" fontId="21" fillId="0" borderId="11" xfId="0" applyFont="1" applyBorder="1" applyAlignment="1">
      <alignment horizontal="left" vertical="center" wrapText="1"/>
    </xf>
    <xf numFmtId="0" fontId="21" fillId="0" borderId="4" xfId="0" applyFont="1" applyBorder="1" applyAlignment="1">
      <alignment horizontal="center" vertical="top"/>
    </xf>
    <xf numFmtId="0" fontId="21" fillId="0" borderId="4" xfId="0" applyFont="1" applyBorder="1" applyAlignment="1">
      <alignment horizontal="left" vertical="center" wrapText="1"/>
    </xf>
    <xf numFmtId="0" fontId="21" fillId="0" borderId="4" xfId="0" applyFont="1" applyBorder="1" applyAlignment="1">
      <alignment horizontal="left" vertical="top" wrapText="1"/>
    </xf>
    <xf numFmtId="0" fontId="0" fillId="0" borderId="13" xfId="0" applyBorder="1" applyAlignment="1">
      <alignment horizontal="center"/>
    </xf>
    <xf numFmtId="0" fontId="21" fillId="0" borderId="12" xfId="0" applyFont="1" applyBorder="1" applyAlignment="1">
      <alignment horizontal="center" vertical="top"/>
    </xf>
    <xf numFmtId="0" fontId="21" fillId="0" borderId="12" xfId="0" applyFont="1" applyBorder="1" applyAlignment="1">
      <alignment horizontal="left" vertical="center" wrapText="1"/>
    </xf>
    <xf numFmtId="0" fontId="0" fillId="0" borderId="13" xfId="0" applyBorder="1"/>
    <xf numFmtId="0" fontId="21" fillId="0" borderId="12" xfId="0" applyFont="1" applyBorder="1" applyAlignment="1">
      <alignment horizontal="left" vertical="top" wrapText="1"/>
    </xf>
    <xf numFmtId="0" fontId="21" fillId="0" borderId="11" xfId="0" applyFont="1" applyBorder="1" applyAlignment="1">
      <alignment horizontal="left" vertical="top" wrapText="1"/>
    </xf>
    <xf numFmtId="0" fontId="26" fillId="0" borderId="0" xfId="0" applyFont="1" applyAlignment="1">
      <alignment horizontal="left"/>
    </xf>
    <xf numFmtId="2" fontId="0" fillId="0" borderId="0" xfId="0" applyNumberFormat="1" applyAlignment="1">
      <alignment horizontal="left"/>
    </xf>
    <xf numFmtId="0" fontId="23" fillId="0" borderId="0" xfId="0" applyFont="1" applyAlignment="1">
      <alignment horizontal="center" vertical="center"/>
    </xf>
    <xf numFmtId="0" fontId="12" fillId="0" borderId="7" xfId="0" applyFont="1" applyBorder="1" applyAlignment="1">
      <alignment horizontal="center" vertical="center"/>
    </xf>
    <xf numFmtId="0" fontId="25" fillId="0" borderId="0" xfId="0" applyFont="1" applyAlignment="1">
      <alignment horizontal="center"/>
    </xf>
    <xf numFmtId="0" fontId="22" fillId="0" borderId="0" xfId="0" applyFont="1" applyAlignment="1">
      <alignment horizontal="center" vertical="center"/>
    </xf>
    <xf numFmtId="0" fontId="39" fillId="0" borderId="0" xfId="0" applyFont="1" applyAlignment="1">
      <alignment horizontal="center" vertical="top"/>
    </xf>
    <xf numFmtId="0" fontId="39" fillId="0" borderId="0" xfId="0" applyFont="1" applyAlignment="1">
      <alignment horizontal="left" vertical="center" wrapText="1"/>
    </xf>
    <xf numFmtId="0" fontId="43" fillId="0" borderId="11" xfId="0" applyFont="1" applyBorder="1" applyAlignment="1">
      <alignment horizontal="center" vertical="center" wrapText="1"/>
    </xf>
    <xf numFmtId="0" fontId="44" fillId="0" borderId="11" xfId="0" applyFont="1" applyBorder="1" applyAlignment="1">
      <alignment horizontal="center" vertical="center" wrapText="1"/>
    </xf>
    <xf numFmtId="0" fontId="39" fillId="0" borderId="0" xfId="0" applyFont="1"/>
    <xf numFmtId="0" fontId="39" fillId="0" borderId="0" xfId="0" applyFont="1" applyAlignment="1">
      <alignment horizontal="right"/>
    </xf>
    <xf numFmtId="0" fontId="39" fillId="0" borderId="0" xfId="0" applyFont="1" applyAlignment="1">
      <alignment vertical="top"/>
    </xf>
    <xf numFmtId="0" fontId="52" fillId="0" borderId="0" xfId="0" applyFont="1" applyAlignment="1">
      <alignment vertical="top" wrapText="1"/>
    </xf>
    <xf numFmtId="0" fontId="39" fillId="0" borderId="0" xfId="0" applyFont="1" applyAlignment="1">
      <alignment horizontal="center" vertical="center"/>
    </xf>
    <xf numFmtId="0" fontId="39" fillId="0" borderId="0" xfId="0" applyFont="1" applyAlignment="1">
      <alignment horizontal="center" vertical="center" wrapText="1"/>
    </xf>
    <xf numFmtId="0" fontId="39" fillId="0" borderId="0" xfId="0" applyFont="1" applyAlignment="1">
      <alignment vertical="top" wrapText="1"/>
    </xf>
    <xf numFmtId="0" fontId="25" fillId="0" borderId="26" xfId="0" applyFont="1" applyBorder="1" applyAlignment="1">
      <alignment vertical="center"/>
    </xf>
    <xf numFmtId="0" fontId="25" fillId="0" borderId="10" xfId="0" applyFont="1" applyBorder="1" applyAlignment="1">
      <alignment vertical="center"/>
    </xf>
    <xf numFmtId="0" fontId="25" fillId="0" borderId="26" xfId="0" applyFont="1" applyBorder="1"/>
    <xf numFmtId="0" fontId="25" fillId="0" borderId="10" xfId="0" applyFont="1" applyBorder="1"/>
    <xf numFmtId="0" fontId="45" fillId="0" borderId="11" xfId="0" applyFont="1" applyBorder="1" applyAlignment="1">
      <alignment horizontal="center" vertical="center" wrapText="1"/>
    </xf>
    <xf numFmtId="0" fontId="43" fillId="0" borderId="6" xfId="0" applyFont="1" applyBorder="1" applyAlignment="1">
      <alignment horizontal="center" vertical="center" wrapText="1"/>
    </xf>
    <xf numFmtId="0" fontId="44" fillId="0" borderId="11" xfId="0" applyFont="1" applyBorder="1" applyAlignment="1">
      <alignment horizontal="justify" vertical="center" wrapText="1"/>
    </xf>
    <xf numFmtId="4" fontId="44" fillId="0" borderId="11" xfId="0" applyNumberFormat="1" applyFont="1" applyBorder="1" applyAlignment="1">
      <alignment horizontal="center" vertical="center" wrapText="1"/>
    </xf>
    <xf numFmtId="0" fontId="44" fillId="0" borderId="0" xfId="0" applyFont="1" applyAlignment="1">
      <alignment horizontal="center" vertical="center" wrapText="1"/>
    </xf>
    <xf numFmtId="0" fontId="45" fillId="0" borderId="0" xfId="0" applyFont="1" applyAlignment="1">
      <alignment horizontal="center" vertical="center" wrapText="1"/>
    </xf>
    <xf numFmtId="0" fontId="43" fillId="0" borderId="0" xfId="0" applyFont="1" applyAlignment="1">
      <alignment horizontal="center" vertical="center" wrapText="1"/>
    </xf>
    <xf numFmtId="0" fontId="44" fillId="0" borderId="0" xfId="0" applyFont="1" applyAlignment="1">
      <alignment horizontal="justify" vertical="center" wrapText="1"/>
    </xf>
    <xf numFmtId="4" fontId="44" fillId="0" borderId="0" xfId="0" applyNumberFormat="1" applyFont="1" applyAlignment="1">
      <alignment horizontal="center" vertical="center" wrapText="1"/>
    </xf>
    <xf numFmtId="43" fontId="44" fillId="0" borderId="0" xfId="1" applyFont="1" applyFill="1" applyBorder="1" applyAlignment="1">
      <alignment horizontal="center" vertical="center" wrapText="1"/>
    </xf>
    <xf numFmtId="0" fontId="38" fillId="0" borderId="0" xfId="0" applyFont="1" applyAlignment="1">
      <alignment vertical="center"/>
    </xf>
    <xf numFmtId="0" fontId="39" fillId="0" borderId="0" xfId="0" applyFont="1" applyAlignment="1">
      <alignment horizontal="justify" vertical="center" wrapText="1"/>
    </xf>
    <xf numFmtId="0" fontId="45" fillId="0" borderId="0" xfId="0" applyFont="1" applyAlignment="1">
      <alignment horizontal="center" vertical="center"/>
    </xf>
    <xf numFmtId="0" fontId="45" fillId="0" borderId="11" xfId="0" applyFont="1" applyBorder="1" applyAlignment="1">
      <alignment horizontal="center" vertical="center"/>
    </xf>
    <xf numFmtId="43" fontId="44" fillId="0" borderId="11" xfId="1" applyFont="1" applyFill="1" applyBorder="1" applyAlignment="1">
      <alignment vertical="center" wrapText="1"/>
    </xf>
    <xf numFmtId="0" fontId="55" fillId="0" borderId="0" xfId="0" applyFont="1" applyAlignment="1">
      <alignment vertical="center"/>
    </xf>
    <xf numFmtId="0" fontId="56" fillId="0" borderId="0" xfId="0" applyFont="1" applyAlignment="1">
      <alignment horizontal="center" vertical="center"/>
    </xf>
    <xf numFmtId="0" fontId="56" fillId="0" borderId="0" xfId="0" applyFont="1" applyAlignment="1">
      <alignment horizontal="center" vertical="center" wrapText="1"/>
    </xf>
    <xf numFmtId="0" fontId="56" fillId="0" borderId="0" xfId="0" applyFont="1" applyAlignment="1">
      <alignment vertical="center"/>
    </xf>
    <xf numFmtId="0" fontId="55" fillId="0" borderId="0" xfId="0" applyFont="1" applyAlignment="1">
      <alignment vertical="center" wrapText="1"/>
    </xf>
    <xf numFmtId="0" fontId="52" fillId="0" borderId="0" xfId="0" applyFont="1"/>
    <xf numFmtId="0" fontId="39" fillId="0" borderId="5" xfId="0" applyFont="1" applyBorder="1" applyAlignment="1">
      <alignment horizontal="left" vertical="center"/>
    </xf>
    <xf numFmtId="0" fontId="40" fillId="0" borderId="0" xfId="0" applyFont="1" applyAlignment="1">
      <alignment horizontal="center" vertical="center"/>
    </xf>
    <xf numFmtId="0" fontId="39" fillId="0" borderId="0" xfId="0" applyFont="1" applyAlignment="1">
      <alignment horizontal="justify" vertical="top" wrapText="1"/>
    </xf>
    <xf numFmtId="0" fontId="39" fillId="0" borderId="0" xfId="0" applyFont="1" applyAlignment="1">
      <alignment horizontal="left" vertical="center" wrapText="1"/>
    </xf>
    <xf numFmtId="0" fontId="39" fillId="0" borderId="0" xfId="0" applyFont="1" applyAlignment="1">
      <alignment horizontal="justify" vertical="center" wrapText="1"/>
    </xf>
    <xf numFmtId="0" fontId="56" fillId="0" borderId="0" xfId="0" applyFont="1" applyAlignment="1">
      <alignment horizontal="left" vertical="center"/>
    </xf>
    <xf numFmtId="0" fontId="39" fillId="0" borderId="0" xfId="0" applyFont="1" applyAlignment="1">
      <alignment horizontal="center" vertical="center" wrapText="1"/>
    </xf>
    <xf numFmtId="0" fontId="47" fillId="0" borderId="0" xfId="0" applyFont="1" applyAlignment="1">
      <alignment horizontal="justify" vertical="top" wrapText="1"/>
    </xf>
    <xf numFmtId="0" fontId="47" fillId="0" borderId="0" xfId="0" applyFont="1" applyAlignment="1">
      <alignment horizontal="left" vertical="top" wrapText="1"/>
    </xf>
    <xf numFmtId="0" fontId="39" fillId="0" borderId="0" xfId="0" applyFont="1" applyAlignment="1">
      <alignment horizontal="left" vertical="top" wrapText="1"/>
    </xf>
    <xf numFmtId="0" fontId="39" fillId="0" borderId="0" xfId="0" applyFont="1" applyAlignment="1">
      <alignment horizontal="left" vertical="center"/>
    </xf>
    <xf numFmtId="0" fontId="25" fillId="0" borderId="26" xfId="0" applyFont="1" applyBorder="1" applyAlignment="1">
      <alignment horizontal="center"/>
    </xf>
    <xf numFmtId="0" fontId="25" fillId="0" borderId="10" xfId="0" applyFont="1" applyBorder="1" applyAlignment="1">
      <alignment horizontal="center"/>
    </xf>
    <xf numFmtId="0" fontId="22" fillId="0" borderId="26" xfId="0" applyFont="1" applyBorder="1" applyAlignment="1">
      <alignment horizontal="center"/>
    </xf>
    <xf numFmtId="0" fontId="22" fillId="0" borderId="10" xfId="0" applyFont="1" applyBorder="1" applyAlignment="1">
      <alignment horizontal="center"/>
    </xf>
    <xf numFmtId="0" fontId="22" fillId="0" borderId="26" xfId="0" applyFont="1" applyBorder="1" applyAlignment="1">
      <alignment horizontal="center" vertical="center"/>
    </xf>
    <xf numFmtId="0" fontId="22" fillId="0" borderId="10" xfId="0" applyFont="1" applyBorder="1" applyAlignment="1">
      <alignment horizontal="center" vertical="center"/>
    </xf>
    <xf numFmtId="0" fontId="12" fillId="0" borderId="0" xfId="0" applyFont="1" applyAlignment="1">
      <alignment horizontal="right" vertical="center"/>
    </xf>
    <xf numFmtId="0" fontId="0" fillId="0" borderId="17" xfId="0" applyBorder="1" applyAlignment="1">
      <alignment horizontal="left" vertical="center" wrapText="1"/>
    </xf>
    <xf numFmtId="0" fontId="0" fillId="0" borderId="0" xfId="0" applyAlignment="1">
      <alignment horizontal="left" vertical="center" wrapText="1"/>
    </xf>
    <xf numFmtId="0" fontId="12" fillId="0" borderId="0" xfId="0" applyFont="1" applyAlignment="1">
      <alignment horizontal="right" vertical="center" wrapText="1"/>
    </xf>
    <xf numFmtId="2" fontId="25" fillId="0" borderId="25" xfId="0" applyNumberFormat="1" applyFont="1" applyBorder="1" applyAlignment="1">
      <alignment horizontal="center" vertical="center" wrapText="1"/>
    </xf>
    <xf numFmtId="2" fontId="25" fillId="0" borderId="5" xfId="0" applyNumberFormat="1" applyFont="1" applyBorder="1" applyAlignment="1">
      <alignment horizontal="center" vertical="center" wrapText="1"/>
    </xf>
    <xf numFmtId="0" fontId="22" fillId="0" borderId="25" xfId="0" applyFont="1" applyBorder="1" applyAlignment="1">
      <alignment horizontal="center" vertical="center"/>
    </xf>
    <xf numFmtId="0" fontId="22" fillId="0" borderId="5" xfId="0" applyFont="1" applyBorder="1" applyAlignment="1">
      <alignment horizontal="center" vertical="center"/>
    </xf>
    <xf numFmtId="0" fontId="25" fillId="0" borderId="26" xfId="0" applyFont="1" applyBorder="1" applyAlignment="1">
      <alignment horizontal="center" vertical="center"/>
    </xf>
    <xf numFmtId="0" fontId="25" fillId="0" borderId="10" xfId="0" applyFont="1" applyBorder="1" applyAlignment="1">
      <alignment horizontal="center" vertical="center"/>
    </xf>
    <xf numFmtId="0" fontId="14" fillId="0" borderId="16" xfId="0" applyFont="1" applyBorder="1" applyAlignment="1">
      <alignment horizontal="center" vertical="center" wrapText="1"/>
    </xf>
    <xf numFmtId="43" fontId="13" fillId="0" borderId="16" xfId="1" applyFont="1" applyBorder="1" applyAlignment="1">
      <alignment horizontal="center" vertical="center" wrapText="1"/>
    </xf>
    <xf numFmtId="43" fontId="12" fillId="4" borderId="16" xfId="1" applyFont="1" applyFill="1" applyBorder="1" applyAlignment="1">
      <alignment horizontal="center" vertical="center" wrapText="1"/>
    </xf>
    <xf numFmtId="0" fontId="25" fillId="0" borderId="25" xfId="0" applyFont="1" applyBorder="1" applyAlignment="1">
      <alignment horizontal="center" vertical="center"/>
    </xf>
    <xf numFmtId="0" fontId="25" fillId="0" borderId="5"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0" fontId="12" fillId="0" borderId="12" xfId="0" applyFont="1" applyBorder="1" applyAlignment="1">
      <alignment horizontal="center" vertical="center" wrapText="1"/>
    </xf>
    <xf numFmtId="0" fontId="12" fillId="0" borderId="13" xfId="0" applyFont="1" applyBorder="1" applyAlignment="1">
      <alignment horizontal="center" vertical="center" wrapText="1"/>
    </xf>
    <xf numFmtId="9" fontId="12" fillId="0" borderId="12" xfId="0" applyNumberFormat="1" applyFont="1" applyBorder="1" applyAlignment="1">
      <alignment horizontal="center" vertical="center"/>
    </xf>
    <xf numFmtId="0" fontId="12" fillId="0" borderId="10" xfId="0" applyFont="1" applyBorder="1" applyAlignment="1">
      <alignment horizontal="center" vertical="center"/>
    </xf>
    <xf numFmtId="0" fontId="12" fillId="0" borderId="2" xfId="0" applyFont="1" applyBorder="1" applyAlignment="1">
      <alignment horizontal="center" vertical="center"/>
    </xf>
    <xf numFmtId="0" fontId="12" fillId="0" borderId="2" xfId="0" applyFont="1" applyBorder="1" applyAlignment="1">
      <alignment horizontal="center" vertical="center" wrapText="1"/>
    </xf>
    <xf numFmtId="9" fontId="12" fillId="0" borderId="2" xfId="0" applyNumberFormat="1" applyFont="1" applyBorder="1" applyAlignment="1">
      <alignment horizontal="center" vertical="center"/>
    </xf>
    <xf numFmtId="9" fontId="12" fillId="0" borderId="2" xfId="0" applyNumberFormat="1" applyFont="1" applyBorder="1" applyAlignment="1">
      <alignment horizontal="center" vertical="center" wrapText="1"/>
    </xf>
    <xf numFmtId="4" fontId="14" fillId="0" borderId="16" xfId="0" applyNumberFormat="1" applyFont="1" applyBorder="1" applyAlignment="1">
      <alignment horizontal="center" vertical="center" wrapText="1"/>
    </xf>
    <xf numFmtId="0" fontId="0" fillId="0" borderId="25" xfId="0" applyBorder="1" applyAlignment="1">
      <alignment horizontal="center" vertical="center"/>
    </xf>
    <xf numFmtId="0" fontId="0" fillId="0" borderId="5" xfId="0" applyBorder="1" applyAlignment="1">
      <alignment horizontal="center" vertical="center"/>
    </xf>
    <xf numFmtId="0" fontId="0" fillId="0" borderId="26" xfId="0" applyBorder="1" applyAlignment="1">
      <alignment horizontal="center"/>
    </xf>
    <xf numFmtId="0" fontId="0" fillId="0" borderId="10" xfId="0" applyBorder="1" applyAlignment="1">
      <alignment horizontal="center"/>
    </xf>
    <xf numFmtId="0" fontId="0" fillId="0" borderId="26" xfId="0" applyBorder="1" applyAlignment="1">
      <alignment horizontal="center" vertical="center"/>
    </xf>
    <xf numFmtId="0" fontId="0" fillId="0" borderId="10" xfId="0" applyBorder="1" applyAlignment="1">
      <alignment horizontal="center" vertical="center"/>
    </xf>
    <xf numFmtId="167" fontId="13" fillId="0" borderId="16" xfId="1" applyNumberFormat="1" applyFont="1" applyBorder="1" applyAlignment="1">
      <alignment horizontal="center" vertical="center" wrapText="1"/>
    </xf>
    <xf numFmtId="1" fontId="12" fillId="4" borderId="16" xfId="1" applyNumberFormat="1" applyFont="1" applyFill="1" applyBorder="1" applyAlignment="1">
      <alignment horizontal="center" vertical="center" wrapText="1"/>
    </xf>
    <xf numFmtId="0" fontId="25" fillId="0" borderId="26"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25" xfId="0" applyFont="1" applyBorder="1" applyAlignment="1">
      <alignment horizontal="center" vertical="center" wrapText="1"/>
    </xf>
    <xf numFmtId="0" fontId="25" fillId="0" borderId="5" xfId="0" applyFont="1" applyBorder="1" applyAlignment="1">
      <alignment horizontal="center" vertical="center" wrapText="1"/>
    </xf>
    <xf numFmtId="0" fontId="12" fillId="0" borderId="0" xfId="0" applyFont="1" applyAlignment="1">
      <alignment horizontal="center" vertical="center" wrapText="1"/>
    </xf>
    <xf numFmtId="0" fontId="22" fillId="0" borderId="34" xfId="0" applyFont="1" applyBorder="1" applyAlignment="1">
      <alignment horizontal="center" vertical="center"/>
    </xf>
    <xf numFmtId="0" fontId="22" fillId="0" borderId="2" xfId="0" applyFont="1" applyBorder="1" applyAlignment="1">
      <alignment horizontal="center" vertical="center"/>
    </xf>
    <xf numFmtId="0" fontId="12" fillId="0" borderId="1" xfId="0" applyFont="1" applyBorder="1" applyAlignment="1">
      <alignment horizontal="center" vertical="center" wrapText="1"/>
    </xf>
    <xf numFmtId="0" fontId="12" fillId="0" borderId="3" xfId="0" applyFont="1" applyBorder="1" applyAlignment="1">
      <alignment horizontal="center" vertical="center" wrapText="1"/>
    </xf>
    <xf numFmtId="0" fontId="22" fillId="0" borderId="25" xfId="0" applyFont="1" applyBorder="1" applyAlignment="1">
      <alignment horizontal="left" vertical="center"/>
    </xf>
    <xf numFmtId="0" fontId="22" fillId="0" borderId="5" xfId="0" applyFont="1" applyBorder="1" applyAlignment="1">
      <alignment horizontal="left" vertical="center"/>
    </xf>
    <xf numFmtId="0" fontId="22" fillId="0" borderId="26" xfId="0" applyFont="1" applyBorder="1" applyAlignment="1">
      <alignment horizontal="left"/>
    </xf>
    <xf numFmtId="0" fontId="22" fillId="0" borderId="10" xfId="0" applyFont="1" applyBorder="1" applyAlignment="1">
      <alignment horizontal="left"/>
    </xf>
    <xf numFmtId="0" fontId="22" fillId="0" borderId="26" xfId="0" applyFont="1" applyBorder="1" applyAlignment="1">
      <alignment horizontal="left" vertical="center"/>
    </xf>
    <xf numFmtId="0" fontId="22" fillId="0" borderId="10" xfId="0" applyFont="1" applyBorder="1" applyAlignment="1">
      <alignment horizontal="left" vertical="center"/>
    </xf>
    <xf numFmtId="0" fontId="12" fillId="0" borderId="4" xfId="0" applyFont="1" applyBorder="1" applyAlignment="1">
      <alignment horizontal="center" vertical="center"/>
    </xf>
    <xf numFmtId="0" fontId="12" fillId="0" borderId="23" xfId="0" applyFont="1" applyBorder="1" applyAlignment="1">
      <alignment horizontal="center" vertical="center"/>
    </xf>
    <xf numFmtId="0" fontId="12" fillId="0" borderId="4" xfId="0" applyFont="1" applyBorder="1" applyAlignment="1">
      <alignment horizontal="center" vertical="center" wrapText="1"/>
    </xf>
    <xf numFmtId="0" fontId="12" fillId="0" borderId="23" xfId="0" applyFont="1" applyBorder="1" applyAlignment="1">
      <alignment horizontal="center" vertical="center" wrapText="1"/>
    </xf>
    <xf numFmtId="9" fontId="12" fillId="0" borderId="4" xfId="0" applyNumberFormat="1" applyFont="1" applyBorder="1" applyAlignment="1">
      <alignment horizontal="center" vertical="center"/>
    </xf>
    <xf numFmtId="0" fontId="12" fillId="0" borderId="5" xfId="0" applyFont="1" applyBorder="1" applyAlignment="1">
      <alignment horizontal="center" vertical="center"/>
    </xf>
    <xf numFmtId="0" fontId="19" fillId="0" borderId="4" xfId="0" applyFont="1" applyBorder="1" applyAlignment="1">
      <alignment horizontal="center" vertical="center" wrapText="1"/>
    </xf>
    <xf numFmtId="0" fontId="19" fillId="0" borderId="23" xfId="0" applyFont="1" applyBorder="1" applyAlignment="1">
      <alignment horizontal="center" vertical="center" wrapText="1"/>
    </xf>
    <xf numFmtId="0" fontId="25" fillId="0" borderId="34" xfId="0" applyFont="1" applyBorder="1" applyAlignment="1">
      <alignment horizontal="center"/>
    </xf>
    <xf numFmtId="0" fontId="25" fillId="0" borderId="2" xfId="0" applyFont="1" applyBorder="1" applyAlignment="1">
      <alignment horizontal="center"/>
    </xf>
    <xf numFmtId="0" fontId="12" fillId="0" borderId="26" xfId="0" applyFont="1" applyBorder="1" applyAlignment="1">
      <alignment horizontal="center" vertical="center"/>
    </xf>
    <xf numFmtId="0" fontId="12" fillId="0" borderId="26" xfId="0" applyFont="1" applyBorder="1" applyAlignment="1">
      <alignment horizontal="center"/>
    </xf>
    <xf numFmtId="0" fontId="12" fillId="0" borderId="10" xfId="0" applyFont="1" applyBorder="1" applyAlignment="1">
      <alignment horizontal="center"/>
    </xf>
    <xf numFmtId="0" fontId="0" fillId="0" borderId="25" xfId="0" applyBorder="1" applyAlignment="1">
      <alignment horizontal="center" vertical="center" wrapText="1"/>
    </xf>
    <xf numFmtId="0" fontId="0" fillId="0" borderId="5" xfId="0" applyBorder="1" applyAlignment="1">
      <alignment horizontal="center" vertical="center" wrapText="1"/>
    </xf>
    <xf numFmtId="0" fontId="21" fillId="0" borderId="11" xfId="0" applyFont="1" applyBorder="1" applyAlignment="1">
      <alignment horizontal="center"/>
    </xf>
    <xf numFmtId="43" fontId="21" fillId="0" borderId="11" xfId="1" applyFont="1" applyBorder="1" applyAlignment="1">
      <alignment horizontal="center" vertical="center"/>
    </xf>
    <xf numFmtId="0" fontId="21" fillId="7" borderId="11" xfId="0" applyFont="1" applyFill="1" applyBorder="1" applyAlignment="1">
      <alignment horizontal="left" vertical="center"/>
    </xf>
    <xf numFmtId="0" fontId="2" fillId="0" borderId="11" xfId="0" applyFont="1" applyBorder="1" applyAlignment="1">
      <alignment horizontal="center"/>
    </xf>
    <xf numFmtId="0" fontId="27" fillId="0" borderId="5" xfId="0" applyFont="1" applyBorder="1" applyAlignment="1">
      <alignment horizontal="left" vertical="center" wrapText="1"/>
    </xf>
    <xf numFmtId="43" fontId="27" fillId="0" borderId="10" xfId="1" applyFont="1" applyBorder="1" applyAlignment="1">
      <alignment horizontal="left" vertical="center" wrapText="1"/>
    </xf>
    <xf numFmtId="0" fontId="2" fillId="0" borderId="11" xfId="0" applyFont="1" applyBorder="1" applyAlignment="1">
      <alignment horizontal="center" vertical="center"/>
    </xf>
    <xf numFmtId="166" fontId="21" fillId="0" borderId="12" xfId="0" applyNumberFormat="1" applyFont="1" applyBorder="1" applyAlignment="1">
      <alignment horizontal="center" vertical="center" wrapText="1"/>
    </xf>
    <xf numFmtId="166" fontId="21" fillId="0" borderId="13" xfId="0" applyNumberFormat="1" applyFont="1" applyBorder="1" applyAlignment="1">
      <alignment horizontal="center" vertical="center" wrapText="1"/>
    </xf>
    <xf numFmtId="166" fontId="21" fillId="0" borderId="12" xfId="0" applyNumberFormat="1" applyFont="1" applyBorder="1" applyAlignment="1">
      <alignment horizontal="center" vertical="center"/>
    </xf>
    <xf numFmtId="166" fontId="21" fillId="0" borderId="13" xfId="0" applyNumberFormat="1" applyFont="1" applyBorder="1" applyAlignment="1">
      <alignment horizontal="center" vertical="center"/>
    </xf>
    <xf numFmtId="0" fontId="21" fillId="0" borderId="1" xfId="0" applyFont="1" applyBorder="1" applyAlignment="1">
      <alignment horizontal="center"/>
    </xf>
    <xf numFmtId="0" fontId="21" fillId="0" borderId="3" xfId="0" applyFont="1" applyBorder="1" applyAlignment="1">
      <alignment horizontal="center"/>
    </xf>
    <xf numFmtId="0" fontId="21" fillId="0" borderId="4" xfId="0" applyFont="1" applyBorder="1" applyAlignment="1">
      <alignment horizontal="center"/>
    </xf>
    <xf numFmtId="0" fontId="21" fillId="0" borderId="23" xfId="0" applyFont="1" applyBorder="1" applyAlignment="1">
      <alignment horizontal="center"/>
    </xf>
    <xf numFmtId="0" fontId="26" fillId="0" borderId="0" xfId="0" applyFont="1" applyAlignment="1">
      <alignment horizontal="left"/>
    </xf>
    <xf numFmtId="0" fontId="26" fillId="0" borderId="12" xfId="0" applyFont="1" applyBorder="1" applyAlignment="1">
      <alignment horizontal="left" vertical="center"/>
    </xf>
    <xf numFmtId="0" fontId="26" fillId="0" borderId="13" xfId="0" applyFont="1" applyBorder="1" applyAlignment="1">
      <alignment horizontal="left" vertical="center"/>
    </xf>
    <xf numFmtId="0" fontId="26" fillId="0" borderId="9" xfId="0" applyFont="1" applyBorder="1" applyAlignment="1">
      <alignment horizontal="left" vertical="center" wrapText="1"/>
    </xf>
    <xf numFmtId="0" fontId="26" fillId="0" borderId="8" xfId="0" applyFont="1" applyBorder="1" applyAlignment="1">
      <alignment horizontal="left" vertical="center" wrapText="1"/>
    </xf>
    <xf numFmtId="43" fontId="21" fillId="0" borderId="12" xfId="1" applyFont="1" applyBorder="1" applyAlignment="1">
      <alignment horizontal="center" vertical="center" wrapText="1"/>
    </xf>
    <xf numFmtId="43" fontId="21" fillId="0" borderId="13" xfId="1" applyFont="1" applyBorder="1" applyAlignment="1">
      <alignment horizontal="center" vertical="center" wrapText="1"/>
    </xf>
    <xf numFmtId="0" fontId="21" fillId="0" borderId="12" xfId="0" applyFont="1" applyBorder="1" applyAlignment="1">
      <alignment horizontal="center"/>
    </xf>
    <xf numFmtId="0" fontId="21" fillId="0" borderId="13" xfId="0" applyFont="1" applyBorder="1" applyAlignment="1">
      <alignment horizontal="center"/>
    </xf>
    <xf numFmtId="0" fontId="2" fillId="0" borderId="12" xfId="0" applyFont="1" applyBorder="1" applyAlignment="1">
      <alignment horizontal="center"/>
    </xf>
    <xf numFmtId="0" fontId="2" fillId="0" borderId="13" xfId="0" applyFont="1" applyBorder="1" applyAlignment="1">
      <alignment horizontal="center"/>
    </xf>
    <xf numFmtId="43" fontId="21" fillId="0" borderId="12" xfId="1" applyFont="1" applyBorder="1" applyAlignment="1">
      <alignment horizontal="center" vertical="center"/>
    </xf>
    <xf numFmtId="43" fontId="21" fillId="0" borderId="13" xfId="1"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1" fillId="7" borderId="12" xfId="0" applyFont="1" applyFill="1" applyBorder="1" applyAlignment="1">
      <alignment horizontal="left" vertical="center"/>
    </xf>
    <xf numFmtId="0" fontId="21" fillId="7" borderId="13" xfId="0" applyFont="1" applyFill="1" applyBorder="1" applyAlignment="1">
      <alignment horizontal="left" vertical="center"/>
    </xf>
    <xf numFmtId="4" fontId="27" fillId="0" borderId="5" xfId="0" applyNumberFormat="1" applyFont="1" applyBorder="1" applyAlignment="1">
      <alignment horizontal="left" vertical="center" wrapText="1"/>
    </xf>
    <xf numFmtId="0" fontId="29" fillId="0" borderId="0" xfId="0" applyFont="1" applyAlignment="1">
      <alignment horizontal="center"/>
    </xf>
    <xf numFmtId="0" fontId="2" fillId="0" borderId="0" xfId="0" applyFont="1" applyAlignment="1">
      <alignment horizontal="center"/>
    </xf>
    <xf numFmtId="0" fontId="27" fillId="0" borderId="5" xfId="0" applyFont="1" applyBorder="1" applyAlignment="1">
      <alignment horizontal="left" vertical="top" wrapText="1"/>
    </xf>
    <xf numFmtId="0" fontId="6" fillId="0" borderId="5" xfId="0" applyFont="1" applyBorder="1" applyAlignment="1">
      <alignment horizontal="left"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6" xfId="0" applyFont="1" applyBorder="1" applyAlignment="1">
      <alignment horizontal="center" vertical="top"/>
    </xf>
    <xf numFmtId="0" fontId="21" fillId="0" borderId="7" xfId="0" applyFont="1" applyBorder="1" applyAlignment="1">
      <alignment horizontal="center" vertical="top"/>
    </xf>
    <xf numFmtId="0" fontId="21" fillId="0" borderId="1" xfId="0" applyFont="1" applyBorder="1" applyAlignment="1">
      <alignment horizontal="center" vertical="top"/>
    </xf>
    <xf numFmtId="0" fontId="21" fillId="0" borderId="4" xfId="0" applyFont="1" applyBorder="1" applyAlignment="1">
      <alignment horizontal="center" vertical="top"/>
    </xf>
    <xf numFmtId="0" fontId="2" fillId="0" borderId="12" xfId="0" applyFont="1" applyBorder="1" applyAlignment="1">
      <alignment horizontal="left" vertical="center"/>
    </xf>
    <xf numFmtId="0" fontId="2" fillId="0" borderId="13" xfId="0" applyFont="1" applyBorder="1" applyAlignment="1">
      <alignment horizontal="left" vertical="center"/>
    </xf>
    <xf numFmtId="43" fontId="4" fillId="0" borderId="20" xfId="1" applyFont="1" applyBorder="1" applyAlignment="1">
      <alignment horizontal="center" vertical="center" wrapText="1"/>
    </xf>
    <xf numFmtId="43" fontId="4" fillId="0" borderId="20" xfId="1" applyFont="1" applyBorder="1" applyAlignment="1">
      <alignment vertical="center" wrapText="1"/>
    </xf>
    <xf numFmtId="43" fontId="4" fillId="0" borderId="21" xfId="1" applyFont="1" applyBorder="1" applyAlignment="1">
      <alignment vertical="center" wrapText="1"/>
    </xf>
    <xf numFmtId="0" fontId="10" fillId="0" borderId="1" xfId="0" applyFont="1" applyBorder="1" applyAlignment="1">
      <alignment horizontal="center" vertical="center" wrapText="1"/>
    </xf>
    <xf numFmtId="0" fontId="10" fillId="0" borderId="9" xfId="0" applyFont="1" applyBorder="1" applyAlignment="1">
      <alignment horizontal="center"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0" xfId="0" applyFont="1" applyAlignment="1">
      <alignment horizontal="left" vertical="center" wrapText="1"/>
    </xf>
    <xf numFmtId="0" fontId="11" fillId="0" borderId="8" xfId="0" applyFont="1" applyBorder="1" applyAlignment="1">
      <alignment horizontal="left" vertical="center" wrapText="1"/>
    </xf>
    <xf numFmtId="0" fontId="10" fillId="0" borderId="9" xfId="0" applyFont="1" applyBorder="1" applyAlignment="1">
      <alignment horizontal="center" vertical="center"/>
    </xf>
    <xf numFmtId="0" fontId="6" fillId="0" borderId="0" xfId="0" applyFont="1" applyAlignment="1">
      <alignment horizontal="right" vertical="center" wrapText="1"/>
    </xf>
    <xf numFmtId="43" fontId="5" fillId="2" borderId="11" xfId="1" applyFont="1" applyFill="1" applyBorder="1" applyAlignment="1">
      <alignment horizontal="center" vertical="center" wrapText="1"/>
    </xf>
    <xf numFmtId="0" fontId="5" fillId="2" borderId="11" xfId="0" applyFont="1" applyFill="1" applyBorder="1" applyAlignment="1">
      <alignment horizontal="center" vertical="center" wrapText="1"/>
    </xf>
    <xf numFmtId="43" fontId="8" fillId="2" borderId="11" xfId="1" applyFont="1" applyFill="1" applyBorder="1" applyAlignment="1">
      <alignment horizontal="center" vertical="center" wrapText="1"/>
    </xf>
    <xf numFmtId="43" fontId="4" fillId="0" borderId="21" xfId="1" applyFont="1" applyBorder="1" applyAlignment="1">
      <alignment horizontal="center" vertical="center" wrapText="1"/>
    </xf>
    <xf numFmtId="49" fontId="11" fillId="0" borderId="2" xfId="0" applyNumberFormat="1" applyFont="1" applyBorder="1" applyAlignment="1">
      <alignment horizontal="left" vertical="center" wrapText="1"/>
    </xf>
    <xf numFmtId="49" fontId="11" fillId="0" borderId="3" xfId="0" applyNumberFormat="1" applyFont="1" applyBorder="1" applyAlignment="1">
      <alignment horizontal="left" vertical="center" wrapText="1"/>
    </xf>
    <xf numFmtId="49" fontId="11" fillId="0" borderId="0" xfId="0" applyNumberFormat="1" applyFont="1" applyAlignment="1">
      <alignment horizontal="left" vertical="center" wrapText="1"/>
    </xf>
    <xf numFmtId="49" fontId="11" fillId="0" borderId="8" xfId="0" applyNumberFormat="1" applyFont="1" applyBorder="1" applyAlignment="1">
      <alignment horizontal="left" vertical="center" wrapText="1"/>
    </xf>
    <xf numFmtId="43" fontId="8" fillId="2" borderId="6" xfId="0" applyNumberFormat="1" applyFont="1" applyFill="1" applyBorder="1" applyAlignment="1">
      <alignment horizontal="center" vertical="center" wrapText="1"/>
    </xf>
    <xf numFmtId="43" fontId="8" fillId="2" borderId="22" xfId="0" applyNumberFormat="1" applyFont="1" applyFill="1" applyBorder="1" applyAlignment="1">
      <alignment horizontal="center" vertical="center" wrapText="1"/>
    </xf>
    <xf numFmtId="43" fontId="8" fillId="2" borderId="7" xfId="0" applyNumberFormat="1" applyFont="1" applyFill="1" applyBorder="1" applyAlignment="1">
      <alignment horizontal="center" vertical="center" wrapText="1"/>
    </xf>
    <xf numFmtId="43" fontId="8" fillId="2" borderId="6" xfId="1" applyFont="1" applyFill="1" applyBorder="1" applyAlignment="1">
      <alignment horizontal="center" vertical="center" wrapText="1"/>
    </xf>
    <xf numFmtId="43" fontId="8" fillId="2" borderId="22" xfId="1" applyFont="1" applyFill="1" applyBorder="1" applyAlignment="1">
      <alignment horizontal="center" vertical="center" wrapText="1"/>
    </xf>
    <xf numFmtId="43" fontId="8" fillId="2" borderId="7" xfId="1" applyFont="1" applyFill="1" applyBorder="1" applyAlignment="1">
      <alignment horizontal="center" vertical="center" wrapText="1"/>
    </xf>
    <xf numFmtId="4" fontId="11" fillId="0" borderId="27" xfId="0" applyNumberFormat="1" applyFont="1" applyBorder="1" applyAlignment="1">
      <alignment horizontal="center"/>
    </xf>
    <xf numFmtId="0" fontId="11" fillId="0" borderId="28" xfId="0" applyFont="1" applyBorder="1" applyAlignment="1">
      <alignment horizontal="center"/>
    </xf>
    <xf numFmtId="43" fontId="8" fillId="2" borderId="11" xfId="0" applyNumberFormat="1" applyFont="1" applyFill="1" applyBorder="1" applyAlignment="1">
      <alignment horizontal="center" vertical="center" wrapText="1"/>
    </xf>
    <xf numFmtId="43" fontId="8" fillId="2" borderId="1" xfId="1" applyFont="1" applyFill="1" applyBorder="1" applyAlignment="1">
      <alignment horizontal="center" vertical="center" wrapText="1"/>
    </xf>
    <xf numFmtId="43" fontId="8" fillId="2" borderId="3" xfId="1" applyFont="1" applyFill="1" applyBorder="1" applyAlignment="1">
      <alignment horizontal="center" vertical="center" wrapText="1"/>
    </xf>
    <xf numFmtId="43" fontId="8" fillId="2" borderId="9" xfId="1" applyFont="1" applyFill="1" applyBorder="1" applyAlignment="1">
      <alignment horizontal="center" vertical="center" wrapText="1"/>
    </xf>
    <xf numFmtId="43" fontId="8" fillId="2" borderId="8" xfId="1" applyFont="1" applyFill="1" applyBorder="1" applyAlignment="1">
      <alignment horizontal="center" vertical="center" wrapText="1"/>
    </xf>
    <xf numFmtId="43" fontId="8" fillId="2" borderId="4" xfId="1" applyFont="1" applyFill="1" applyBorder="1" applyAlignment="1">
      <alignment horizontal="center" vertical="center" wrapText="1"/>
    </xf>
    <xf numFmtId="43" fontId="8" fillId="2" borderId="23" xfId="1" applyFont="1" applyFill="1" applyBorder="1" applyAlignment="1">
      <alignment horizontal="center" vertical="center" wrapText="1"/>
    </xf>
    <xf numFmtId="43" fontId="5" fillId="2" borderId="11" xfId="0" applyNumberFormat="1" applyFont="1" applyFill="1" applyBorder="1" applyAlignment="1">
      <alignment horizontal="center" vertical="center" wrapText="1"/>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0" xfId="0" applyFont="1" applyAlignment="1">
      <alignment horizontal="left" vertical="center"/>
    </xf>
    <xf numFmtId="0" fontId="11" fillId="0" borderId="8" xfId="0" applyFont="1" applyBorder="1" applyAlignment="1">
      <alignment horizontal="left" vertical="center"/>
    </xf>
    <xf numFmtId="0" fontId="33" fillId="0" borderId="0" xfId="0" applyFont="1" applyAlignment="1">
      <alignment horizontal="center" vertical="center"/>
    </xf>
    <xf numFmtId="43" fontId="0" fillId="0" borderId="11" xfId="1" applyFont="1" applyBorder="1" applyAlignment="1">
      <alignment horizontal="center"/>
    </xf>
    <xf numFmtId="0" fontId="28" fillId="0" borderId="0" xfId="0" applyFont="1" applyAlignment="1">
      <alignment horizontal="center" vertical="center"/>
    </xf>
    <xf numFmtId="166" fontId="25" fillId="3" borderId="31" xfId="0" applyNumberFormat="1" applyFont="1" applyFill="1" applyBorder="1" applyAlignment="1">
      <alignment horizontal="center" vertical="center"/>
    </xf>
    <xf numFmtId="166" fontId="25" fillId="3" borderId="32" xfId="0" applyNumberFormat="1" applyFont="1" applyFill="1" applyBorder="1" applyAlignment="1">
      <alignment horizontal="center" vertical="center"/>
    </xf>
    <xf numFmtId="166" fontId="25" fillId="3" borderId="33" xfId="0" applyNumberFormat="1" applyFont="1" applyFill="1" applyBorder="1" applyAlignment="1">
      <alignment horizontal="center" vertical="center"/>
    </xf>
    <xf numFmtId="166" fontId="31" fillId="3" borderId="31" xfId="0" applyNumberFormat="1" applyFont="1" applyFill="1" applyBorder="1" applyAlignment="1">
      <alignment horizontal="center" vertical="center"/>
    </xf>
    <xf numFmtId="166" fontId="31" fillId="3" borderId="32" xfId="0" applyNumberFormat="1" applyFont="1" applyFill="1" applyBorder="1" applyAlignment="1">
      <alignment horizontal="center" vertical="center"/>
    </xf>
    <xf numFmtId="166" fontId="31" fillId="3" borderId="33" xfId="0" applyNumberFormat="1" applyFont="1" applyFill="1" applyBorder="1" applyAlignment="1">
      <alignment horizontal="center" vertical="center"/>
    </xf>
    <xf numFmtId="0" fontId="32" fillId="0" borderId="4" xfId="0" applyFont="1" applyBorder="1" applyAlignment="1">
      <alignment horizontal="center" vertical="center"/>
    </xf>
    <xf numFmtId="0" fontId="32" fillId="0" borderId="5" xfId="0" applyFont="1" applyBorder="1" applyAlignment="1">
      <alignment horizontal="center" vertical="center"/>
    </xf>
    <xf numFmtId="0" fontId="32" fillId="0" borderId="23" xfId="0" applyFont="1" applyBorder="1" applyAlignment="1">
      <alignment horizontal="center" vertical="center"/>
    </xf>
    <xf numFmtId="0" fontId="32" fillId="0" borderId="12" xfId="0" applyFont="1" applyBorder="1" applyAlignment="1">
      <alignment horizontal="center"/>
    </xf>
    <xf numFmtId="0" fontId="32" fillId="0" borderId="13" xfId="0" applyFont="1" applyBorder="1" applyAlignment="1">
      <alignment horizontal="center"/>
    </xf>
    <xf numFmtId="43" fontId="0" fillId="0" borderId="6" xfId="1"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30" fillId="0" borderId="0" xfId="0" applyFont="1" applyAlignment="1">
      <alignment horizontal="center" vertical="center" wrapText="1"/>
    </xf>
    <xf numFmtId="0" fontId="3" fillId="0" borderId="0" xfId="0" applyFont="1" applyAlignment="1">
      <alignment horizontal="center" vertical="center" wrapText="1"/>
    </xf>
    <xf numFmtId="0" fontId="36" fillId="0" borderId="0" xfId="0" applyFont="1" applyAlignment="1">
      <alignment horizontal="right" vertical="center" wrapText="1"/>
    </xf>
    <xf numFmtId="0" fontId="3" fillId="0" borderId="0" xfId="0" applyFont="1" applyAlignment="1">
      <alignment horizontal="left" vertical="center"/>
    </xf>
    <xf numFmtId="0" fontId="3" fillId="0" borderId="5" xfId="0" applyFont="1" applyBorder="1" applyAlignment="1">
      <alignment horizontal="left" vertical="center"/>
    </xf>
    <xf numFmtId="0" fontId="35" fillId="0" borderId="10" xfId="0" applyFont="1" applyBorder="1" applyAlignment="1">
      <alignment horizontal="center" vertical="center" wrapText="1"/>
    </xf>
    <xf numFmtId="0" fontId="35" fillId="0" borderId="13" xfId="0" applyFont="1" applyBorder="1" applyAlignment="1">
      <alignment horizontal="center" vertical="center" wrapText="1"/>
    </xf>
    <xf numFmtId="43" fontId="3" fillId="0" borderId="10" xfId="1" applyFont="1" applyBorder="1" applyAlignment="1">
      <alignment horizontal="center" vertical="center" wrapText="1"/>
    </xf>
  </cellXfs>
  <cellStyles count="5">
    <cellStyle name="Comma" xfId="1" builtinId="3"/>
    <cellStyle name="Comma 2" xfId="3" xr:uid="{00000000-0005-0000-0000-000001000000}"/>
    <cellStyle name="Comma 3" xfId="4" xr:uid="{00000000-0005-0000-0000-000002000000}"/>
    <cellStyle name="Normal" xfId="0" builtinId="0"/>
    <cellStyle name="Normal 2" xfId="2"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44826</xdr:colOff>
      <xdr:row>0</xdr:row>
      <xdr:rowOff>22411</xdr:rowOff>
    </xdr:from>
    <xdr:to>
      <xdr:col>7</xdr:col>
      <xdr:colOff>723390</xdr:colOff>
      <xdr:row>7</xdr:row>
      <xdr:rowOff>47625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826" y="22411"/>
          <a:ext cx="6727035" cy="11847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ids%20&amp;%20Awards%20Files/POSTING/ITB%202021/26.%20Apr%2025%20-%20May%2003%20-%20May%2014%20-%20GOODS%202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B GOODS"/>
      <sheetName val="Abstract of Bids as Read"/>
      <sheetName val="Bid-Summary"/>
      <sheetName val="Bid Amount"/>
      <sheetName val="Sheet1"/>
      <sheetName val="BID OPENING CHECKLIST edited"/>
      <sheetName val="ABSTRACT OF BIDS AS CALCULATED"/>
      <sheetName val="2 or more Bids"/>
    </sheetNames>
    <sheetDataSet>
      <sheetData sheetId="0"/>
      <sheetData sheetId="1"/>
      <sheetData sheetId="2">
        <row r="4">
          <cell r="B4"/>
        </row>
        <row r="40">
          <cell r="B40"/>
        </row>
        <row r="75">
          <cell r="B75"/>
        </row>
        <row r="112">
          <cell r="B112"/>
        </row>
        <row r="147">
          <cell r="B147"/>
        </row>
        <row r="182">
          <cell r="B182"/>
        </row>
        <row r="248">
          <cell r="B248"/>
        </row>
        <row r="286">
          <cell r="B286"/>
        </row>
      </sheetData>
      <sheetData sheetId="3"/>
      <sheetData sheetId="4">
        <row r="1">
          <cell r="A1" t="str">
            <v>Passed</v>
          </cell>
          <cell r="B1" t="str">
            <v>Accredited</v>
          </cell>
        </row>
        <row r="2">
          <cell r="A2" t="str">
            <v>Failed</v>
          </cell>
          <cell r="B2" t="str">
            <v>Expired</v>
          </cell>
        </row>
      </sheetData>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9:H1048466"/>
  <sheetViews>
    <sheetView tabSelected="1" view="pageBreakPreview" topLeftCell="E18" zoomScale="115" zoomScaleNormal="115" zoomScaleSheetLayoutView="115" zoomScalePageLayoutView="115" workbookViewId="0">
      <selection activeCell="G20" sqref="G20:G24"/>
    </sheetView>
  </sheetViews>
  <sheetFormatPr defaultColWidth="9.140625" defaultRowHeight="12.75" x14ac:dyDescent="0.2"/>
  <cols>
    <col min="1" max="1" width="4.140625" style="97" customWidth="1"/>
    <col min="2" max="2" width="8.85546875" style="94" customWidth="1"/>
    <col min="3" max="3" width="11.85546875" style="94" customWidth="1"/>
    <col min="4" max="4" width="8.42578125" style="94" customWidth="1"/>
    <col min="5" max="5" width="10.140625" style="94" customWidth="1"/>
    <col min="6" max="6" width="35.85546875" style="94" customWidth="1"/>
    <col min="7" max="7" width="9.140625" style="95" customWidth="1"/>
    <col min="8" max="8" width="13.140625" style="94" customWidth="1"/>
    <col min="9" max="16384" width="9.140625" style="94"/>
  </cols>
  <sheetData>
    <row r="9" spans="1:8" ht="15" customHeight="1" x14ac:dyDescent="0.2">
      <c r="A9" s="166" t="s">
        <v>210</v>
      </c>
      <c r="B9" s="166"/>
      <c r="C9" s="166"/>
      <c r="D9" s="166"/>
      <c r="E9" s="166"/>
      <c r="F9" s="166"/>
      <c r="G9" s="166"/>
      <c r="H9" s="166"/>
    </row>
    <row r="10" spans="1:8" ht="15" customHeight="1" x14ac:dyDescent="0.2">
      <c r="A10" s="98"/>
      <c r="B10" s="98"/>
      <c r="C10" s="98"/>
      <c r="D10" s="98"/>
      <c r="E10" s="98"/>
      <c r="F10" s="98"/>
      <c r="G10" s="98"/>
      <c r="H10" s="98"/>
    </row>
    <row r="11" spans="1:8" ht="19.350000000000001" customHeight="1" x14ac:dyDescent="0.2">
      <c r="A11" s="129">
        <v>1</v>
      </c>
      <c r="B11" s="167" t="s">
        <v>135</v>
      </c>
      <c r="C11" s="167"/>
      <c r="D11" s="167"/>
      <c r="E11" s="167"/>
      <c r="F11" s="167"/>
      <c r="G11" s="167"/>
      <c r="H11" s="167"/>
    </row>
    <row r="12" spans="1:8" s="154" customFormat="1" ht="19.350000000000001" customHeight="1" x14ac:dyDescent="0.25">
      <c r="A12" s="156"/>
      <c r="B12" s="160" t="s">
        <v>182</v>
      </c>
      <c r="C12" s="161" t="s">
        <v>186</v>
      </c>
      <c r="D12" s="155"/>
      <c r="E12" s="159"/>
      <c r="F12" s="162" t="s">
        <v>204</v>
      </c>
      <c r="G12" s="163"/>
      <c r="H12" s="163"/>
    </row>
    <row r="13" spans="1:8" s="154" customFormat="1" ht="19.350000000000001" customHeight="1" x14ac:dyDescent="0.25">
      <c r="A13" s="156"/>
      <c r="B13" s="160" t="s">
        <v>183</v>
      </c>
      <c r="C13" s="161" t="s">
        <v>189</v>
      </c>
      <c r="D13" s="155"/>
      <c r="E13" s="159"/>
      <c r="F13" s="170" t="s">
        <v>190</v>
      </c>
      <c r="G13" s="170"/>
      <c r="H13" s="170"/>
    </row>
    <row r="14" spans="1:8" s="154" customFormat="1" ht="19.350000000000001" customHeight="1" x14ac:dyDescent="0.25">
      <c r="A14" s="156"/>
      <c r="B14" s="160" t="s">
        <v>184</v>
      </c>
      <c r="C14" s="161" t="s">
        <v>191</v>
      </c>
      <c r="D14" s="155"/>
      <c r="E14" s="159"/>
      <c r="F14" s="162" t="s">
        <v>204</v>
      </c>
      <c r="G14" s="163"/>
      <c r="H14" s="163"/>
    </row>
    <row r="15" spans="1:8" s="154" customFormat="1" ht="19.350000000000001" customHeight="1" x14ac:dyDescent="0.25">
      <c r="A15" s="156"/>
      <c r="B15" s="160" t="s">
        <v>187</v>
      </c>
      <c r="C15" s="161" t="s">
        <v>192</v>
      </c>
      <c r="D15" s="155"/>
      <c r="E15" s="159"/>
      <c r="F15" s="162" t="s">
        <v>193</v>
      </c>
      <c r="G15" s="163"/>
      <c r="H15" s="163"/>
    </row>
    <row r="16" spans="1:8" s="154" customFormat="1" ht="19.350000000000001" customHeight="1" x14ac:dyDescent="0.25">
      <c r="A16" s="156"/>
      <c r="B16" s="160" t="s">
        <v>188</v>
      </c>
      <c r="C16" s="161" t="s">
        <v>194</v>
      </c>
      <c r="D16" s="155"/>
      <c r="E16" s="159"/>
      <c r="F16" s="162" t="s">
        <v>193</v>
      </c>
      <c r="G16" s="163"/>
      <c r="H16" s="163"/>
    </row>
    <row r="17" spans="1:8" ht="36" customHeight="1" x14ac:dyDescent="0.2">
      <c r="A17" s="129"/>
      <c r="B17" s="168" t="s">
        <v>195</v>
      </c>
      <c r="C17" s="168"/>
      <c r="D17" s="168"/>
      <c r="E17" s="168"/>
      <c r="F17" s="168"/>
      <c r="G17" s="168"/>
      <c r="H17" s="168"/>
    </row>
    <row r="18" spans="1:8" ht="19.5" customHeight="1" x14ac:dyDescent="0.2">
      <c r="A18" s="129">
        <v>2</v>
      </c>
      <c r="B18" s="165" t="s">
        <v>161</v>
      </c>
      <c r="C18" s="165"/>
      <c r="D18" s="165"/>
      <c r="E18" s="165"/>
      <c r="F18" s="165"/>
      <c r="G18" s="165"/>
      <c r="H18" s="165"/>
    </row>
    <row r="19" spans="1:8" ht="18.600000000000001" customHeight="1" x14ac:dyDescent="0.2">
      <c r="A19" s="131" t="s">
        <v>76</v>
      </c>
      <c r="B19" s="131" t="s">
        <v>77</v>
      </c>
      <c r="C19" s="131" t="s">
        <v>170</v>
      </c>
      <c r="D19" s="131" t="s">
        <v>78</v>
      </c>
      <c r="E19" s="131" t="s">
        <v>79</v>
      </c>
      <c r="F19" s="145" t="s">
        <v>80</v>
      </c>
      <c r="G19" s="131" t="s">
        <v>14</v>
      </c>
      <c r="H19" s="131" t="s">
        <v>81</v>
      </c>
    </row>
    <row r="20" spans="1:8" s="154" customFormat="1" ht="34.5" customHeight="1" x14ac:dyDescent="0.25">
      <c r="A20" s="132">
        <v>1</v>
      </c>
      <c r="B20" s="144" t="s">
        <v>186</v>
      </c>
      <c r="C20" s="157">
        <v>2022107244</v>
      </c>
      <c r="D20" s="131"/>
      <c r="E20" s="132" t="s">
        <v>185</v>
      </c>
      <c r="F20" s="146" t="s">
        <v>199</v>
      </c>
      <c r="G20" s="147">
        <v>343200</v>
      </c>
      <c r="H20" s="158">
        <v>500</v>
      </c>
    </row>
    <row r="21" spans="1:8" ht="22.5" x14ac:dyDescent="0.2">
      <c r="A21" s="132">
        <v>2</v>
      </c>
      <c r="B21" s="144" t="s">
        <v>189</v>
      </c>
      <c r="C21" s="157">
        <v>2023010221</v>
      </c>
      <c r="D21" s="131"/>
      <c r="E21" s="132" t="s">
        <v>196</v>
      </c>
      <c r="F21" s="146" t="s">
        <v>200</v>
      </c>
      <c r="G21" s="147">
        <v>2772000</v>
      </c>
      <c r="H21" s="158">
        <v>5000</v>
      </c>
    </row>
    <row r="22" spans="1:8" ht="27" customHeight="1" x14ac:dyDescent="0.2">
      <c r="A22" s="132">
        <v>3</v>
      </c>
      <c r="B22" s="144" t="s">
        <v>191</v>
      </c>
      <c r="C22" s="157">
        <v>2022107247</v>
      </c>
      <c r="D22" s="131"/>
      <c r="E22" s="132" t="s">
        <v>185</v>
      </c>
      <c r="F22" s="146" t="s">
        <v>201</v>
      </c>
      <c r="G22" s="147">
        <v>795000</v>
      </c>
      <c r="H22" s="158">
        <v>1000</v>
      </c>
    </row>
    <row r="23" spans="1:8" ht="22.5" x14ac:dyDescent="0.2">
      <c r="A23" s="132">
        <v>4</v>
      </c>
      <c r="B23" s="144" t="s">
        <v>192</v>
      </c>
      <c r="C23" s="157">
        <v>2023010402</v>
      </c>
      <c r="D23" s="131"/>
      <c r="E23" s="132" t="s">
        <v>197</v>
      </c>
      <c r="F23" s="146" t="s">
        <v>202</v>
      </c>
      <c r="G23" s="147">
        <v>624000</v>
      </c>
      <c r="H23" s="158">
        <v>1000</v>
      </c>
    </row>
    <row r="24" spans="1:8" ht="22.5" x14ac:dyDescent="0.2">
      <c r="A24" s="132">
        <v>5</v>
      </c>
      <c r="B24" s="144" t="s">
        <v>194</v>
      </c>
      <c r="C24" s="157">
        <v>2023010403</v>
      </c>
      <c r="D24" s="131"/>
      <c r="E24" s="132" t="s">
        <v>198</v>
      </c>
      <c r="F24" s="146" t="s">
        <v>203</v>
      </c>
      <c r="G24" s="147">
        <v>660000</v>
      </c>
      <c r="H24" s="158">
        <v>1000</v>
      </c>
    </row>
    <row r="25" spans="1:8" x14ac:dyDescent="0.2">
      <c r="A25" s="148"/>
      <c r="B25" s="149"/>
      <c r="C25" s="148"/>
      <c r="D25" s="150"/>
      <c r="E25" s="148"/>
      <c r="F25" s="151"/>
      <c r="G25" s="152"/>
      <c r="H25" s="153"/>
    </row>
    <row r="26" spans="1:8" ht="51.6" customHeight="1" x14ac:dyDescent="0.2">
      <c r="A26" s="129">
        <v>3</v>
      </c>
      <c r="B26" s="167" t="s">
        <v>82</v>
      </c>
      <c r="C26" s="167"/>
      <c r="D26" s="167"/>
      <c r="E26" s="167"/>
      <c r="F26" s="167"/>
      <c r="G26" s="167"/>
      <c r="H26" s="167"/>
    </row>
    <row r="27" spans="1:8" ht="28.35" customHeight="1" x14ac:dyDescent="0.2">
      <c r="A27" s="129">
        <v>4</v>
      </c>
      <c r="B27" s="167" t="s">
        <v>136</v>
      </c>
      <c r="C27" s="167"/>
      <c r="D27" s="167"/>
      <c r="E27" s="167"/>
      <c r="F27" s="167"/>
      <c r="G27" s="167"/>
      <c r="H27" s="167"/>
    </row>
    <row r="28" spans="1:8" ht="48.6" customHeight="1" x14ac:dyDescent="0.2">
      <c r="A28" s="129">
        <v>5</v>
      </c>
      <c r="B28" s="169" t="s">
        <v>137</v>
      </c>
      <c r="C28" s="169"/>
      <c r="D28" s="169"/>
      <c r="E28" s="169"/>
      <c r="F28" s="169"/>
      <c r="G28" s="169"/>
      <c r="H28" s="169"/>
    </row>
    <row r="29" spans="1:8" ht="28.35" customHeight="1" x14ac:dyDescent="0.2">
      <c r="A29" s="129">
        <v>6</v>
      </c>
      <c r="B29" s="167" t="s">
        <v>138</v>
      </c>
      <c r="C29" s="167"/>
      <c r="D29" s="167"/>
      <c r="E29" s="167"/>
      <c r="F29" s="167"/>
      <c r="G29" s="167"/>
      <c r="H29" s="167"/>
    </row>
    <row r="30" spans="1:8" ht="64.349999999999994" customHeight="1" x14ac:dyDescent="0.2">
      <c r="A30" s="129">
        <v>7</v>
      </c>
      <c r="B30" s="174" t="s">
        <v>205</v>
      </c>
      <c r="C30" s="174"/>
      <c r="D30" s="174"/>
      <c r="E30" s="174"/>
      <c r="F30" s="174"/>
      <c r="G30" s="174"/>
      <c r="H30" s="174"/>
    </row>
    <row r="31" spans="1:8" ht="108" customHeight="1" x14ac:dyDescent="0.2">
      <c r="A31" s="129">
        <v>8</v>
      </c>
      <c r="B31" s="173" t="s">
        <v>206</v>
      </c>
      <c r="C31" s="173"/>
      <c r="D31" s="173"/>
      <c r="E31" s="173"/>
      <c r="F31" s="173"/>
      <c r="G31" s="173"/>
      <c r="H31" s="173"/>
    </row>
    <row r="32" spans="1:8" ht="125.45" customHeight="1" x14ac:dyDescent="0.2">
      <c r="A32" s="129">
        <v>9</v>
      </c>
      <c r="B32" s="172" t="s">
        <v>209</v>
      </c>
      <c r="C32" s="172"/>
      <c r="D32" s="172"/>
      <c r="E32" s="172"/>
      <c r="F32" s="172"/>
      <c r="G32" s="172"/>
      <c r="H32" s="172"/>
    </row>
    <row r="33" spans="1:8" ht="23.25" customHeight="1" x14ac:dyDescent="0.2">
      <c r="A33" s="129">
        <v>10</v>
      </c>
      <c r="B33" s="169" t="s">
        <v>139</v>
      </c>
      <c r="C33" s="169"/>
      <c r="D33" s="169"/>
      <c r="E33" s="169"/>
      <c r="F33" s="169"/>
      <c r="G33" s="169"/>
      <c r="H33" s="169"/>
    </row>
    <row r="34" spans="1:8" ht="28.35" customHeight="1" x14ac:dyDescent="0.2">
      <c r="A34" s="129">
        <v>11</v>
      </c>
      <c r="B34" s="174" t="s">
        <v>208</v>
      </c>
      <c r="C34" s="174"/>
      <c r="D34" s="174"/>
      <c r="E34" s="174"/>
      <c r="F34" s="174"/>
      <c r="G34" s="174"/>
      <c r="H34" s="133"/>
    </row>
    <row r="35" spans="1:8" ht="39.6" customHeight="1" x14ac:dyDescent="0.2">
      <c r="A35" s="129">
        <v>12</v>
      </c>
      <c r="B35" s="174" t="s">
        <v>171</v>
      </c>
      <c r="C35" s="174"/>
      <c r="D35" s="174"/>
      <c r="E35" s="174"/>
      <c r="F35" s="174"/>
      <c r="G35" s="174"/>
      <c r="H35" s="133"/>
    </row>
    <row r="36" spans="1:8" ht="67.349999999999994" customHeight="1" x14ac:dyDescent="0.2">
      <c r="A36" s="129">
        <v>13</v>
      </c>
      <c r="B36" s="168" t="s">
        <v>172</v>
      </c>
      <c r="C36" s="168"/>
      <c r="D36" s="168"/>
      <c r="E36" s="168"/>
      <c r="F36" s="130"/>
      <c r="G36" s="134"/>
      <c r="H36" s="133"/>
    </row>
    <row r="37" spans="1:8" ht="108" customHeight="1" x14ac:dyDescent="0.2">
      <c r="A37" s="129"/>
      <c r="B37" s="168" t="s">
        <v>181</v>
      </c>
      <c r="C37" s="168"/>
      <c r="D37" s="168"/>
      <c r="E37" s="168"/>
      <c r="F37" s="130"/>
      <c r="G37" s="134"/>
      <c r="H37" s="133"/>
    </row>
    <row r="38" spans="1:8" ht="16.5" customHeight="1" x14ac:dyDescent="0.2">
      <c r="A38" s="129">
        <v>14</v>
      </c>
      <c r="B38" s="175" t="s">
        <v>140</v>
      </c>
      <c r="C38" s="175"/>
      <c r="D38" s="175"/>
      <c r="E38" s="175"/>
      <c r="F38" s="175"/>
      <c r="G38" s="175"/>
      <c r="H38" s="133"/>
    </row>
    <row r="39" spans="1:8" ht="15.75" customHeight="1" x14ac:dyDescent="0.2">
      <c r="A39" s="129"/>
      <c r="B39" s="168" t="s">
        <v>141</v>
      </c>
      <c r="C39" s="168"/>
      <c r="D39" s="168"/>
      <c r="E39" s="168"/>
      <c r="F39" s="168"/>
      <c r="G39" s="168"/>
      <c r="H39" s="133"/>
    </row>
    <row r="40" spans="1:8" ht="15.75" customHeight="1" x14ac:dyDescent="0.2">
      <c r="A40" s="129"/>
      <c r="B40" s="130"/>
      <c r="C40" s="130"/>
      <c r="D40" s="130"/>
      <c r="E40" s="130"/>
      <c r="F40" s="130"/>
      <c r="G40" s="130"/>
      <c r="H40" s="133"/>
    </row>
    <row r="41" spans="1:8" ht="15.75" customHeight="1" x14ac:dyDescent="0.2">
      <c r="A41" s="135"/>
      <c r="B41" s="130"/>
      <c r="C41" s="130"/>
      <c r="D41" s="130"/>
      <c r="E41" s="130"/>
      <c r="F41" s="136" t="s">
        <v>130</v>
      </c>
      <c r="G41" s="137"/>
      <c r="H41" s="138"/>
    </row>
    <row r="42" spans="1:8" ht="11.25" customHeight="1" x14ac:dyDescent="0.2">
      <c r="A42" s="135"/>
      <c r="B42" s="130"/>
      <c r="C42" s="130"/>
      <c r="D42" s="130"/>
      <c r="E42" s="130"/>
      <c r="F42" s="130" t="s">
        <v>162</v>
      </c>
      <c r="G42" s="137"/>
      <c r="H42" s="138"/>
    </row>
    <row r="43" spans="1:8" x14ac:dyDescent="0.2">
      <c r="A43" s="135"/>
      <c r="B43" s="133"/>
      <c r="C43" s="139"/>
      <c r="D43" s="139"/>
      <c r="E43" s="139"/>
      <c r="F43" s="139" t="s">
        <v>163</v>
      </c>
      <c r="G43" s="137"/>
      <c r="H43" s="137"/>
    </row>
    <row r="44" spans="1:8" x14ac:dyDescent="0.2">
      <c r="A44" s="135"/>
      <c r="B44" s="164" t="s">
        <v>207</v>
      </c>
      <c r="C44" s="133"/>
      <c r="D44" s="133"/>
      <c r="E44" s="133"/>
      <c r="F44" s="133"/>
      <c r="G44" s="171"/>
      <c r="H44" s="171"/>
    </row>
    <row r="45" spans="1:8" x14ac:dyDescent="0.2">
      <c r="A45" s="135"/>
      <c r="B45" s="133"/>
      <c r="C45" s="133"/>
      <c r="D45" s="133"/>
      <c r="E45" s="133"/>
      <c r="F45" s="133"/>
      <c r="G45" s="134"/>
      <c r="H45" s="133"/>
    </row>
    <row r="1048466" spans="4:4" x14ac:dyDescent="0.2">
      <c r="D1048466" s="96">
        <v>7417492</v>
      </c>
    </row>
  </sheetData>
  <mergeCells count="20">
    <mergeCell ref="G44:H44"/>
    <mergeCell ref="B32:H32"/>
    <mergeCell ref="B31:H31"/>
    <mergeCell ref="B29:H29"/>
    <mergeCell ref="B30:H30"/>
    <mergeCell ref="B33:H33"/>
    <mergeCell ref="B35:G35"/>
    <mergeCell ref="B34:G34"/>
    <mergeCell ref="B38:G38"/>
    <mergeCell ref="B39:G39"/>
    <mergeCell ref="B36:E36"/>
    <mergeCell ref="B18:H18"/>
    <mergeCell ref="A9:H9"/>
    <mergeCell ref="B11:H11"/>
    <mergeCell ref="B17:H17"/>
    <mergeCell ref="B37:E37"/>
    <mergeCell ref="B28:H28"/>
    <mergeCell ref="B27:H27"/>
    <mergeCell ref="B26:H26"/>
    <mergeCell ref="F13:H13"/>
  </mergeCells>
  <phoneticPr fontId="54" type="noConversion"/>
  <printOptions horizontalCentered="1"/>
  <pageMargins left="0" right="0" top="0.39370078740157483" bottom="0.39370078740157483" header="0.31496062992125984" footer="0.31496062992125984"/>
  <pageSetup paperSize="14" scale="8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336"/>
  <sheetViews>
    <sheetView showRuler="0" view="pageLayout" topLeftCell="A4" zoomScale="110" zoomScaleNormal="70" zoomScalePageLayoutView="110" workbookViewId="0">
      <selection activeCell="B13" sqref="B13:C13"/>
    </sheetView>
  </sheetViews>
  <sheetFormatPr defaultRowHeight="15" x14ac:dyDescent="0.25"/>
  <cols>
    <col min="1" max="1" width="6.42578125" customWidth="1"/>
    <col min="5" max="5" width="12.42578125" customWidth="1"/>
    <col min="7" max="7" width="8.5703125" customWidth="1"/>
    <col min="9" max="9" width="6.42578125" customWidth="1"/>
  </cols>
  <sheetData>
    <row r="1" spans="1:11" x14ac:dyDescent="0.25">
      <c r="A1" s="11" t="s">
        <v>21</v>
      </c>
      <c r="B1" s="197" t="s">
        <v>13</v>
      </c>
      <c r="C1" s="198"/>
      <c r="D1" s="199" t="s">
        <v>14</v>
      </c>
      <c r="E1" s="200"/>
      <c r="F1" s="201">
        <v>0.1</v>
      </c>
      <c r="G1" s="202"/>
      <c r="H1" s="223" t="s">
        <v>28</v>
      </c>
      <c r="I1" s="224"/>
      <c r="J1" s="223" t="s">
        <v>29</v>
      </c>
      <c r="K1" s="224"/>
    </row>
    <row r="2" spans="1:11" ht="15" customHeight="1" x14ac:dyDescent="0.25">
      <c r="A2" s="13"/>
      <c r="B2" s="203"/>
      <c r="C2" s="203"/>
      <c r="D2" s="204"/>
      <c r="E2" s="204"/>
      <c r="F2" s="205"/>
      <c r="G2" s="203"/>
      <c r="H2" s="206"/>
      <c r="I2" s="204"/>
      <c r="J2" s="206"/>
      <c r="K2" s="204"/>
    </row>
    <row r="3" spans="1:11" x14ac:dyDescent="0.25">
      <c r="A3" s="16">
        <v>1</v>
      </c>
      <c r="B3" s="192" t="e">
        <f>'ITB GOODS'!#REF!</f>
        <v>#REF!</v>
      </c>
      <c r="C3" s="192"/>
      <c r="D3" s="193" t="e">
        <f>'ITB GOODS'!#REF!</f>
        <v>#REF!</v>
      </c>
      <c r="E3" s="193"/>
      <c r="F3" s="194" t="e">
        <f>D3*10%</f>
        <v>#REF!</v>
      </c>
      <c r="G3" s="194"/>
      <c r="H3" s="194" t="e">
        <f>D3*5%</f>
        <v>#REF!</v>
      </c>
      <c r="I3" s="194"/>
      <c r="J3" s="194" t="e">
        <f>D3*2%</f>
        <v>#REF!</v>
      </c>
      <c r="K3" s="194"/>
    </row>
    <row r="4" spans="1:11" ht="15" customHeight="1" x14ac:dyDescent="0.25">
      <c r="A4" s="182" t="s">
        <v>22</v>
      </c>
      <c r="B4" s="182"/>
      <c r="C4" s="183" t="e">
        <f>'ITB GOODS'!#REF!</f>
        <v>#REF!</v>
      </c>
      <c r="D4" s="183"/>
      <c r="E4" s="183"/>
      <c r="F4" s="183"/>
      <c r="G4" s="183"/>
      <c r="H4" s="183"/>
      <c r="I4" s="183"/>
      <c r="J4" s="183"/>
      <c r="K4" s="183"/>
    </row>
    <row r="5" spans="1:11" ht="15" customHeight="1" x14ac:dyDescent="0.25">
      <c r="A5" s="12"/>
      <c r="B5" s="12"/>
      <c r="C5" s="184"/>
      <c r="D5" s="184"/>
      <c r="E5" s="184"/>
      <c r="F5" s="184"/>
      <c r="G5" s="184"/>
      <c r="H5" s="184"/>
      <c r="I5" s="184"/>
      <c r="J5" s="184"/>
      <c r="K5" s="184"/>
    </row>
    <row r="6" spans="1:11" x14ac:dyDescent="0.25">
      <c r="A6" s="8"/>
      <c r="C6" s="184"/>
      <c r="D6" s="184"/>
      <c r="E6" s="184"/>
      <c r="F6" s="184"/>
      <c r="G6" s="184"/>
      <c r="H6" s="184"/>
      <c r="I6" s="184"/>
      <c r="J6" s="184"/>
      <c r="K6" s="184"/>
    </row>
    <row r="7" spans="1:11" x14ac:dyDescent="0.25">
      <c r="A7" s="185" t="s">
        <v>23</v>
      </c>
      <c r="B7" s="185"/>
    </row>
    <row r="8" spans="1:11" x14ac:dyDescent="0.25">
      <c r="A8" s="40"/>
      <c r="B8" s="190" t="s">
        <v>173</v>
      </c>
      <c r="C8" s="191"/>
      <c r="D8" s="191"/>
      <c r="E8" s="191"/>
      <c r="F8" s="38"/>
      <c r="G8" s="41"/>
      <c r="H8" s="195"/>
      <c r="I8" s="196"/>
      <c r="J8" s="196"/>
      <c r="K8" s="196"/>
    </row>
    <row r="9" spans="1:11" x14ac:dyDescent="0.25">
      <c r="A9" s="40"/>
      <c r="B9" s="190" t="s">
        <v>174</v>
      </c>
      <c r="C9" s="191"/>
      <c r="D9" s="191"/>
      <c r="E9" s="191"/>
      <c r="F9" s="38"/>
      <c r="G9" s="40"/>
      <c r="H9" s="178"/>
      <c r="I9" s="179"/>
      <c r="J9" s="179"/>
      <c r="K9" s="179"/>
    </row>
    <row r="10" spans="1:11" x14ac:dyDescent="0.25">
      <c r="A10" s="40"/>
      <c r="B10" s="140" t="s">
        <v>176</v>
      </c>
      <c r="C10" s="141"/>
      <c r="D10" s="141"/>
      <c r="E10" s="141"/>
      <c r="F10" s="38"/>
      <c r="G10" s="40"/>
      <c r="H10" s="178"/>
      <c r="I10" s="179"/>
      <c r="J10" s="179"/>
      <c r="K10" s="179"/>
    </row>
    <row r="11" spans="1:11" x14ac:dyDescent="0.25">
      <c r="A11" s="40"/>
      <c r="B11" s="142" t="s">
        <v>180</v>
      </c>
      <c r="C11" s="143"/>
      <c r="D11" s="143"/>
      <c r="E11" s="143"/>
      <c r="F11" s="38"/>
      <c r="G11" s="40"/>
      <c r="H11" s="178"/>
      <c r="I11" s="179"/>
      <c r="J11" s="179"/>
      <c r="K11" s="179"/>
    </row>
    <row r="12" spans="1:11" ht="15" customHeight="1" x14ac:dyDescent="0.25">
      <c r="A12" s="8"/>
    </row>
    <row r="13" spans="1:11" ht="15" customHeight="1" x14ac:dyDescent="0.25">
      <c r="A13" s="16">
        <v>2</v>
      </c>
      <c r="B13" s="192" t="e">
        <f>'ITB GOODS'!#REF!</f>
        <v>#REF!</v>
      </c>
      <c r="C13" s="192"/>
      <c r="D13" s="193" t="e">
        <f>'ITB GOODS'!#REF!</f>
        <v>#REF!</v>
      </c>
      <c r="E13" s="193"/>
      <c r="F13" s="194" t="e">
        <f>D13*10%</f>
        <v>#REF!</v>
      </c>
      <c r="G13" s="194"/>
      <c r="H13" s="194" t="e">
        <f>D13*5%</f>
        <v>#REF!</v>
      </c>
      <c r="I13" s="194"/>
      <c r="J13" s="194" t="e">
        <f>D13*2%</f>
        <v>#REF!</v>
      </c>
      <c r="K13" s="194"/>
    </row>
    <row r="14" spans="1:11" x14ac:dyDescent="0.25">
      <c r="A14" s="182" t="s">
        <v>22</v>
      </c>
      <c r="B14" s="182"/>
      <c r="C14" s="183" t="e">
        <f>'ITB GOODS'!#REF!</f>
        <v>#REF!</v>
      </c>
      <c r="D14" s="183"/>
      <c r="E14" s="183"/>
      <c r="F14" s="183"/>
      <c r="G14" s="183"/>
      <c r="H14" s="183"/>
      <c r="I14" s="183"/>
      <c r="J14" s="183"/>
      <c r="K14" s="183"/>
    </row>
    <row r="15" spans="1:11" x14ac:dyDescent="0.25">
      <c r="A15" s="12"/>
      <c r="B15" s="12"/>
      <c r="C15" s="184"/>
      <c r="D15" s="184"/>
      <c r="E15" s="184"/>
      <c r="F15" s="184"/>
      <c r="G15" s="184"/>
      <c r="H15" s="184"/>
      <c r="I15" s="184"/>
      <c r="J15" s="184"/>
      <c r="K15" s="184"/>
    </row>
    <row r="16" spans="1:11" ht="15" customHeight="1" x14ac:dyDescent="0.25">
      <c r="A16" s="8"/>
      <c r="C16" s="184"/>
      <c r="D16" s="184"/>
      <c r="E16" s="184"/>
      <c r="F16" s="184"/>
      <c r="G16" s="184"/>
      <c r="H16" s="184"/>
      <c r="I16" s="184"/>
      <c r="J16" s="184"/>
      <c r="K16" s="184"/>
    </row>
    <row r="17" spans="1:11" x14ac:dyDescent="0.25">
      <c r="A17" s="185" t="s">
        <v>23</v>
      </c>
      <c r="B17" s="185"/>
    </row>
    <row r="18" spans="1:11" ht="15" customHeight="1" x14ac:dyDescent="0.25">
      <c r="A18" s="40"/>
      <c r="B18" s="186" t="s">
        <v>175</v>
      </c>
      <c r="C18" s="187"/>
      <c r="D18" s="187"/>
      <c r="E18" s="187"/>
      <c r="F18" s="38"/>
      <c r="G18" s="41"/>
      <c r="H18" s="188"/>
      <c r="I18" s="189"/>
      <c r="J18" s="189"/>
      <c r="K18" s="189"/>
    </row>
    <row r="19" spans="1:11" x14ac:dyDescent="0.25">
      <c r="A19" s="40"/>
      <c r="B19" s="190"/>
      <c r="C19" s="191"/>
      <c r="D19" s="191"/>
      <c r="E19" s="191"/>
      <c r="F19" s="38"/>
      <c r="G19" s="40"/>
      <c r="H19" s="178"/>
      <c r="I19" s="179"/>
      <c r="J19" s="179"/>
      <c r="K19" s="179"/>
    </row>
    <row r="20" spans="1:11" x14ac:dyDescent="0.25">
      <c r="A20" s="40"/>
      <c r="B20" s="190"/>
      <c r="C20" s="191"/>
      <c r="D20" s="191"/>
      <c r="E20" s="191"/>
      <c r="F20" s="38"/>
      <c r="G20" s="40"/>
      <c r="H20" s="178"/>
      <c r="I20" s="179"/>
      <c r="J20" s="179"/>
      <c r="K20" s="179"/>
    </row>
    <row r="21" spans="1:11" x14ac:dyDescent="0.25">
      <c r="A21" s="40"/>
      <c r="B21" s="176"/>
      <c r="C21" s="177"/>
      <c r="D21" s="177"/>
      <c r="E21" s="177"/>
      <c r="F21" s="38"/>
      <c r="G21" s="40"/>
      <c r="H21" s="178"/>
      <c r="I21" s="179"/>
      <c r="J21" s="179"/>
      <c r="K21" s="179"/>
    </row>
    <row r="22" spans="1:11" ht="15" customHeight="1" x14ac:dyDescent="0.25">
      <c r="A22" s="8"/>
    </row>
    <row r="23" spans="1:11" x14ac:dyDescent="0.25">
      <c r="A23" s="16">
        <v>3</v>
      </c>
      <c r="B23" s="192" t="e">
        <f>'ITB GOODS'!#REF!</f>
        <v>#REF!</v>
      </c>
      <c r="C23" s="192"/>
      <c r="D23" s="193" t="e">
        <f>'ITB GOODS'!#REF!</f>
        <v>#REF!</v>
      </c>
      <c r="E23" s="193"/>
      <c r="F23" s="194" t="e">
        <f>D23*10%</f>
        <v>#REF!</v>
      </c>
      <c r="G23" s="194"/>
      <c r="H23" s="194" t="e">
        <f>D23*5%</f>
        <v>#REF!</v>
      </c>
      <c r="I23" s="194"/>
      <c r="J23" s="194" t="e">
        <f>D23*2%</f>
        <v>#REF!</v>
      </c>
      <c r="K23" s="194"/>
    </row>
    <row r="24" spans="1:11" x14ac:dyDescent="0.25">
      <c r="A24" s="182" t="s">
        <v>22</v>
      </c>
      <c r="B24" s="182"/>
      <c r="C24" s="184" t="e">
        <f>'ITB GOODS'!#REF!</f>
        <v>#REF!</v>
      </c>
      <c r="D24" s="184"/>
      <c r="E24" s="184"/>
      <c r="F24" s="184"/>
      <c r="G24" s="184"/>
      <c r="H24" s="184"/>
      <c r="I24" s="184"/>
      <c r="J24" s="184"/>
      <c r="K24" s="184"/>
    </row>
    <row r="25" spans="1:11" x14ac:dyDescent="0.25">
      <c r="A25" s="12"/>
      <c r="B25" s="12"/>
      <c r="C25" s="184"/>
      <c r="D25" s="184"/>
      <c r="E25" s="184"/>
      <c r="F25" s="184"/>
      <c r="G25" s="184"/>
      <c r="H25" s="184"/>
      <c r="I25" s="184"/>
      <c r="J25" s="184"/>
      <c r="K25" s="184"/>
    </row>
    <row r="26" spans="1:11" x14ac:dyDescent="0.25">
      <c r="A26" s="8"/>
      <c r="C26" s="184"/>
      <c r="D26" s="184"/>
      <c r="E26" s="184"/>
      <c r="F26" s="184"/>
      <c r="G26" s="184"/>
      <c r="H26" s="184"/>
      <c r="I26" s="184"/>
      <c r="J26" s="184"/>
      <c r="K26" s="184"/>
    </row>
    <row r="27" spans="1:11" x14ac:dyDescent="0.25">
      <c r="A27" s="185" t="s">
        <v>23</v>
      </c>
      <c r="B27" s="185"/>
    </row>
    <row r="28" spans="1:11" x14ac:dyDescent="0.25">
      <c r="A28" s="40"/>
      <c r="B28" s="186" t="s">
        <v>178</v>
      </c>
      <c r="C28" s="187"/>
      <c r="D28" s="187"/>
      <c r="E28" s="187"/>
      <c r="F28" s="38"/>
      <c r="G28" s="41"/>
      <c r="H28" s="188"/>
      <c r="I28" s="189"/>
      <c r="J28" s="189"/>
      <c r="K28" s="189"/>
    </row>
    <row r="29" spans="1:11" x14ac:dyDescent="0.25">
      <c r="A29" s="40"/>
      <c r="B29" s="190"/>
      <c r="C29" s="191"/>
      <c r="D29" s="191"/>
      <c r="E29" s="191"/>
      <c r="F29" s="38"/>
      <c r="G29" s="40"/>
      <c r="H29" s="178"/>
      <c r="I29" s="179"/>
      <c r="J29" s="179"/>
      <c r="K29" s="179"/>
    </row>
    <row r="30" spans="1:11" x14ac:dyDescent="0.25">
      <c r="A30" s="40"/>
      <c r="B30" s="190"/>
      <c r="C30" s="191"/>
      <c r="D30" s="191"/>
      <c r="E30" s="191"/>
      <c r="F30" s="38"/>
      <c r="G30" s="40"/>
      <c r="H30" s="178"/>
      <c r="I30" s="179"/>
      <c r="J30" s="179"/>
      <c r="K30" s="179"/>
    </row>
    <row r="31" spans="1:11" x14ac:dyDescent="0.25">
      <c r="A31" s="40"/>
      <c r="B31" s="176"/>
      <c r="C31" s="177"/>
      <c r="D31" s="177"/>
      <c r="E31" s="177"/>
      <c r="F31" s="38"/>
      <c r="G31" s="40"/>
      <c r="H31" s="178"/>
      <c r="I31" s="179"/>
      <c r="J31" s="179"/>
      <c r="K31" s="179"/>
    </row>
    <row r="32" spans="1:11" ht="15" customHeight="1" x14ac:dyDescent="0.25">
      <c r="A32" s="8"/>
    </row>
    <row r="33" spans="1:11" x14ac:dyDescent="0.25">
      <c r="A33" s="16">
        <v>4</v>
      </c>
      <c r="B33" s="192" t="e">
        <f>'ITB GOODS'!#REF!</f>
        <v>#REF!</v>
      </c>
      <c r="C33" s="192"/>
      <c r="D33" s="193" t="e">
        <f>'ITB GOODS'!#REF!</f>
        <v>#REF!</v>
      </c>
      <c r="E33" s="193"/>
      <c r="F33" s="194" t="e">
        <f>D33*10%</f>
        <v>#REF!</v>
      </c>
      <c r="G33" s="194"/>
      <c r="H33" s="194" t="e">
        <f>D33*5%</f>
        <v>#REF!</v>
      </c>
      <c r="I33" s="194"/>
      <c r="J33" s="194" t="e">
        <f>D33*2%</f>
        <v>#REF!</v>
      </c>
      <c r="K33" s="194"/>
    </row>
    <row r="34" spans="1:11" x14ac:dyDescent="0.25">
      <c r="A34" s="182" t="s">
        <v>22</v>
      </c>
      <c r="B34" s="182"/>
      <c r="C34" s="183" t="e">
        <f>'ITB GOODS'!#REF!</f>
        <v>#REF!</v>
      </c>
      <c r="D34" s="183"/>
      <c r="E34" s="183"/>
      <c r="F34" s="183"/>
      <c r="G34" s="183"/>
      <c r="H34" s="183"/>
      <c r="I34" s="183"/>
      <c r="J34" s="183"/>
      <c r="K34" s="183"/>
    </row>
    <row r="35" spans="1:11" x14ac:dyDescent="0.25">
      <c r="A35" s="12"/>
      <c r="B35" s="12"/>
      <c r="C35" s="184"/>
      <c r="D35" s="184"/>
      <c r="E35" s="184"/>
      <c r="F35" s="184"/>
      <c r="G35" s="184"/>
      <c r="H35" s="184"/>
      <c r="I35" s="184"/>
      <c r="J35" s="184"/>
      <c r="K35" s="184"/>
    </row>
    <row r="36" spans="1:11" x14ac:dyDescent="0.25">
      <c r="A36" s="8"/>
      <c r="C36" s="184"/>
      <c r="D36" s="184"/>
      <c r="E36" s="184"/>
      <c r="F36" s="184"/>
      <c r="G36" s="184"/>
      <c r="H36" s="184"/>
      <c r="I36" s="184"/>
      <c r="J36" s="184"/>
      <c r="K36" s="184"/>
    </row>
    <row r="37" spans="1:11" x14ac:dyDescent="0.25">
      <c r="A37" s="185" t="s">
        <v>23</v>
      </c>
      <c r="B37" s="185"/>
    </row>
    <row r="38" spans="1:11" ht="15" customHeight="1" x14ac:dyDescent="0.25">
      <c r="A38" s="40"/>
      <c r="B38" s="186" t="s">
        <v>179</v>
      </c>
      <c r="C38" s="187"/>
      <c r="D38" s="187"/>
      <c r="E38" s="187"/>
      <c r="F38" s="38"/>
      <c r="G38" s="41"/>
      <c r="H38" s="188"/>
      <c r="I38" s="189"/>
      <c r="J38" s="189"/>
      <c r="K38" s="189"/>
    </row>
    <row r="39" spans="1:11" x14ac:dyDescent="0.25">
      <c r="A39" s="40"/>
      <c r="B39" s="190"/>
      <c r="C39" s="191"/>
      <c r="D39" s="191"/>
      <c r="E39" s="191"/>
      <c r="F39" s="38"/>
      <c r="G39" s="40"/>
      <c r="H39" s="178"/>
      <c r="I39" s="179"/>
      <c r="J39" s="179"/>
      <c r="K39" s="179"/>
    </row>
    <row r="40" spans="1:11" x14ac:dyDescent="0.25">
      <c r="A40" s="40"/>
      <c r="B40" s="190"/>
      <c r="C40" s="191"/>
      <c r="D40" s="191"/>
      <c r="E40" s="191"/>
      <c r="F40" s="38"/>
      <c r="G40" s="40"/>
      <c r="H40" s="178"/>
      <c r="I40" s="179"/>
      <c r="J40" s="179"/>
      <c r="K40" s="179"/>
    </row>
    <row r="41" spans="1:11" x14ac:dyDescent="0.25">
      <c r="A41" s="40"/>
      <c r="B41" s="176"/>
      <c r="C41" s="177"/>
      <c r="D41" s="177"/>
      <c r="E41" s="177"/>
      <c r="F41" s="38"/>
      <c r="G41" s="40"/>
      <c r="H41" s="178"/>
      <c r="I41" s="179"/>
      <c r="J41" s="179"/>
      <c r="K41" s="179"/>
    </row>
    <row r="42" spans="1:11" x14ac:dyDescent="0.25">
      <c r="A42" s="40"/>
      <c r="B42" s="176"/>
      <c r="C42" s="177"/>
      <c r="D42" s="177"/>
      <c r="E42" s="177"/>
      <c r="F42" s="38"/>
      <c r="G42" s="40"/>
      <c r="H42" s="180"/>
      <c r="I42" s="181"/>
      <c r="J42" s="181"/>
      <c r="K42" s="181"/>
    </row>
    <row r="43" spans="1:11" ht="15" customHeight="1" x14ac:dyDescent="0.25">
      <c r="A43" s="220"/>
      <c r="B43" s="220"/>
    </row>
    <row r="44" spans="1:11" x14ac:dyDescent="0.25">
      <c r="A44" s="16">
        <v>5</v>
      </c>
      <c r="B44" s="192" t="e">
        <f>'ITB GOODS'!#REF!</f>
        <v>#REF!</v>
      </c>
      <c r="C44" s="192"/>
      <c r="D44" s="193" t="e">
        <f>'ITB GOODS'!#REF!</f>
        <v>#REF!</v>
      </c>
      <c r="E44" s="193"/>
      <c r="F44" s="194" t="e">
        <f>D44*10%</f>
        <v>#REF!</v>
      </c>
      <c r="G44" s="194"/>
      <c r="H44" s="194" t="e">
        <f>D44*5%</f>
        <v>#REF!</v>
      </c>
      <c r="I44" s="194"/>
      <c r="J44" s="194" t="e">
        <f>D44*2%</f>
        <v>#REF!</v>
      </c>
      <c r="K44" s="194"/>
    </row>
    <row r="45" spans="1:11" x14ac:dyDescent="0.25">
      <c r="A45" s="182" t="s">
        <v>22</v>
      </c>
      <c r="B45" s="182"/>
      <c r="C45" s="184" t="e">
        <f>'ITB GOODS'!#REF!</f>
        <v>#REF!</v>
      </c>
      <c r="D45" s="184"/>
      <c r="E45" s="184"/>
      <c r="F45" s="184"/>
      <c r="G45" s="184"/>
      <c r="H45" s="184"/>
      <c r="I45" s="184"/>
      <c r="J45" s="184"/>
      <c r="K45" s="184"/>
    </row>
    <row r="46" spans="1:11" x14ac:dyDescent="0.25">
      <c r="A46" s="12"/>
      <c r="B46" s="12"/>
      <c r="C46" s="184"/>
      <c r="D46" s="184"/>
      <c r="E46" s="184"/>
      <c r="F46" s="184"/>
      <c r="G46" s="184"/>
      <c r="H46" s="184"/>
      <c r="I46" s="184"/>
      <c r="J46" s="184"/>
      <c r="K46" s="184"/>
    </row>
    <row r="47" spans="1:11" x14ac:dyDescent="0.25">
      <c r="A47" s="8"/>
      <c r="C47" s="184"/>
      <c r="D47" s="184"/>
      <c r="E47" s="184"/>
      <c r="F47" s="184"/>
      <c r="G47" s="184"/>
      <c r="H47" s="184"/>
      <c r="I47" s="184"/>
      <c r="J47" s="184"/>
      <c r="K47" s="184"/>
    </row>
    <row r="48" spans="1:11" x14ac:dyDescent="0.25">
      <c r="A48" s="185" t="s">
        <v>23</v>
      </c>
      <c r="B48" s="185"/>
    </row>
    <row r="49" spans="1:11" ht="15" customHeight="1" x14ac:dyDescent="0.25">
      <c r="A49" s="39"/>
      <c r="B49" s="186"/>
      <c r="C49" s="187"/>
      <c r="D49" s="187"/>
      <c r="E49" s="187"/>
      <c r="F49" s="38"/>
      <c r="G49" s="41"/>
      <c r="H49" s="188"/>
      <c r="I49" s="189"/>
      <c r="J49" s="189"/>
      <c r="K49" s="189"/>
    </row>
    <row r="50" spans="1:11" x14ac:dyDescent="0.25">
      <c r="A50" s="40"/>
      <c r="B50" s="186"/>
      <c r="C50" s="187"/>
      <c r="D50" s="187"/>
      <c r="E50" s="187"/>
      <c r="F50" s="38"/>
      <c r="G50" s="40"/>
      <c r="H50" s="178"/>
      <c r="I50" s="179"/>
      <c r="J50" s="179"/>
      <c r="K50" s="179"/>
    </row>
    <row r="51" spans="1:11" ht="15" customHeight="1" x14ac:dyDescent="0.25">
      <c r="A51" s="40"/>
      <c r="B51" s="190"/>
      <c r="C51" s="191"/>
      <c r="D51" s="191"/>
      <c r="E51" s="191"/>
      <c r="F51" s="38"/>
      <c r="G51" s="40"/>
      <c r="H51" s="178"/>
      <c r="I51" s="179"/>
      <c r="J51" s="179"/>
      <c r="K51" s="179"/>
    </row>
    <row r="52" spans="1:11" x14ac:dyDescent="0.25">
      <c r="A52" s="40"/>
      <c r="B52" s="176"/>
      <c r="C52" s="177"/>
      <c r="D52" s="177"/>
      <c r="E52" s="177"/>
      <c r="F52" s="38"/>
      <c r="G52" s="40"/>
      <c r="H52" s="178"/>
      <c r="I52" s="179"/>
      <c r="J52" s="179"/>
      <c r="K52" s="179"/>
    </row>
    <row r="53" spans="1:11" x14ac:dyDescent="0.25">
      <c r="A53" s="42"/>
      <c r="B53" s="239"/>
      <c r="C53" s="240"/>
      <c r="D53" s="240"/>
      <c r="E53" s="240"/>
      <c r="F53" s="38"/>
      <c r="G53" s="42"/>
      <c r="H53" s="221"/>
      <c r="I53" s="222"/>
      <c r="J53" s="222"/>
      <c r="K53" s="222"/>
    </row>
    <row r="54" spans="1:11" x14ac:dyDescent="0.25">
      <c r="A54" s="125"/>
      <c r="B54" s="127"/>
      <c r="C54" s="127"/>
      <c r="D54" s="127"/>
      <c r="E54" s="127"/>
      <c r="F54" s="38"/>
      <c r="G54" s="125"/>
      <c r="H54" s="128"/>
      <c r="I54" s="128"/>
      <c r="J54" s="128"/>
      <c r="K54" s="128"/>
    </row>
    <row r="55" spans="1:11" x14ac:dyDescent="0.25">
      <c r="A55" s="125"/>
      <c r="B55" s="127"/>
      <c r="C55" s="127"/>
      <c r="D55" s="127"/>
      <c r="E55" s="127"/>
      <c r="F55" s="38"/>
      <c r="G55" s="125"/>
      <c r="H55" s="128"/>
      <c r="I55" s="128"/>
      <c r="J55" s="128"/>
      <c r="K55" s="128"/>
    </row>
    <row r="56" spans="1:11" x14ac:dyDescent="0.25">
      <c r="A56" s="125"/>
      <c r="B56" s="127"/>
      <c r="C56" s="127"/>
      <c r="D56" s="127"/>
      <c r="E56" s="127"/>
      <c r="F56" s="38"/>
      <c r="G56" s="125"/>
      <c r="H56" s="128"/>
      <c r="I56" s="128"/>
      <c r="J56" s="128"/>
      <c r="K56" s="128"/>
    </row>
    <row r="57" spans="1:11" ht="18.75" customHeight="1" x14ac:dyDescent="0.25">
      <c r="A57" s="126" t="s">
        <v>21</v>
      </c>
      <c r="B57" s="231" t="s">
        <v>13</v>
      </c>
      <c r="C57" s="232"/>
      <c r="D57" s="233" t="s">
        <v>14</v>
      </c>
      <c r="E57" s="234"/>
      <c r="F57" s="235">
        <v>0.1</v>
      </c>
      <c r="G57" s="236"/>
      <c r="H57" s="237" t="s">
        <v>28</v>
      </c>
      <c r="I57" s="238"/>
      <c r="J57" s="233" t="s">
        <v>29</v>
      </c>
      <c r="K57" s="234"/>
    </row>
    <row r="58" spans="1:11" ht="15" customHeight="1" x14ac:dyDescent="0.25">
      <c r="A58" s="89"/>
      <c r="B58" s="89"/>
      <c r="C58" s="89"/>
      <c r="D58" s="88"/>
      <c r="E58" s="88"/>
      <c r="F58" s="90"/>
      <c r="G58" s="89"/>
      <c r="H58" s="88"/>
      <c r="I58" s="88"/>
      <c r="J58" s="88"/>
      <c r="K58" s="88"/>
    </row>
    <row r="59" spans="1:11" x14ac:dyDescent="0.25">
      <c r="A59" s="16">
        <v>6</v>
      </c>
      <c r="B59" s="192" t="e">
        <f>'ITB GOODS'!#REF!</f>
        <v>#REF!</v>
      </c>
      <c r="C59" s="192"/>
      <c r="D59" s="193" t="e">
        <f>'ITB GOODS'!#REF!</f>
        <v>#REF!</v>
      </c>
      <c r="E59" s="193"/>
      <c r="F59" s="194" t="e">
        <f>D59*10%</f>
        <v>#REF!</v>
      </c>
      <c r="G59" s="194"/>
      <c r="H59" s="194" t="e">
        <f>D59*5%</f>
        <v>#REF!</v>
      </c>
      <c r="I59" s="194"/>
      <c r="J59" s="194" t="e">
        <f>D59*2%</f>
        <v>#REF!</v>
      </c>
      <c r="K59" s="194"/>
    </row>
    <row r="60" spans="1:11" x14ac:dyDescent="0.25">
      <c r="A60" s="182" t="s">
        <v>22</v>
      </c>
      <c r="B60" s="182"/>
      <c r="C60" s="184" t="e">
        <f>'ITB GOODS'!#REF!</f>
        <v>#REF!</v>
      </c>
      <c r="D60" s="184"/>
      <c r="E60" s="184"/>
      <c r="F60" s="184"/>
      <c r="G60" s="184"/>
      <c r="H60" s="184"/>
      <c r="I60" s="184"/>
      <c r="J60" s="184"/>
      <c r="K60" s="184"/>
    </row>
    <row r="61" spans="1:11" x14ac:dyDescent="0.25">
      <c r="A61" s="12"/>
      <c r="B61" s="12"/>
      <c r="C61" s="184"/>
      <c r="D61" s="184"/>
      <c r="E61" s="184"/>
      <c r="F61" s="184"/>
      <c r="G61" s="184"/>
      <c r="H61" s="184"/>
      <c r="I61" s="184"/>
      <c r="J61" s="184"/>
      <c r="K61" s="184"/>
    </row>
    <row r="62" spans="1:11" x14ac:dyDescent="0.25">
      <c r="A62" s="8"/>
      <c r="C62" s="184"/>
      <c r="D62" s="184"/>
      <c r="E62" s="184"/>
      <c r="F62" s="184"/>
      <c r="G62" s="184"/>
      <c r="H62" s="184"/>
      <c r="I62" s="184"/>
      <c r="J62" s="184"/>
      <c r="K62" s="184"/>
    </row>
    <row r="63" spans="1:11" x14ac:dyDescent="0.25">
      <c r="A63" s="185" t="s">
        <v>23</v>
      </c>
      <c r="B63" s="185"/>
    </row>
    <row r="64" spans="1:11" ht="15" customHeight="1" x14ac:dyDescent="0.25">
      <c r="A64" s="39"/>
      <c r="B64" s="186" t="s">
        <v>177</v>
      </c>
      <c r="C64" s="187"/>
      <c r="D64" s="187"/>
      <c r="E64" s="187"/>
      <c r="F64" s="38"/>
      <c r="G64" s="41"/>
      <c r="H64" s="225"/>
      <c r="I64" s="226"/>
      <c r="J64" s="226"/>
      <c r="K64" s="226"/>
    </row>
    <row r="65" spans="1:11" x14ac:dyDescent="0.25">
      <c r="A65" s="40"/>
      <c r="B65" s="190"/>
      <c r="C65" s="191"/>
      <c r="D65" s="191"/>
      <c r="E65" s="191"/>
      <c r="F65" s="38"/>
      <c r="G65" s="40"/>
      <c r="H65" s="227"/>
      <c r="I65" s="228"/>
      <c r="J65" s="228"/>
      <c r="K65" s="228"/>
    </row>
    <row r="66" spans="1:11" x14ac:dyDescent="0.25">
      <c r="A66" s="40"/>
      <c r="B66" s="190"/>
      <c r="C66" s="191"/>
      <c r="D66" s="191"/>
      <c r="E66" s="191"/>
      <c r="F66" s="38"/>
      <c r="G66" s="40"/>
      <c r="H66" s="227"/>
      <c r="I66" s="228"/>
      <c r="J66" s="228"/>
      <c r="K66" s="228"/>
    </row>
    <row r="67" spans="1:11" x14ac:dyDescent="0.25">
      <c r="A67" s="40"/>
      <c r="B67" s="176"/>
      <c r="C67" s="177"/>
      <c r="D67" s="177"/>
      <c r="E67" s="177"/>
      <c r="F67" s="38"/>
      <c r="G67" s="40"/>
      <c r="H67" s="227"/>
      <c r="I67" s="228"/>
      <c r="J67" s="228"/>
      <c r="K67" s="228"/>
    </row>
    <row r="68" spans="1:11" x14ac:dyDescent="0.25">
      <c r="A68" s="40"/>
      <c r="B68" s="176"/>
      <c r="C68" s="177"/>
      <c r="D68" s="177"/>
      <c r="E68" s="177"/>
      <c r="F68" s="38"/>
      <c r="G68" s="40"/>
      <c r="H68" s="229"/>
      <c r="I68" s="230"/>
      <c r="J68" s="230"/>
      <c r="K68" s="230"/>
    </row>
    <row r="69" spans="1:11" x14ac:dyDescent="0.25">
      <c r="A69" s="8"/>
      <c r="B69" s="37"/>
    </row>
    <row r="70" spans="1:11" x14ac:dyDescent="0.25">
      <c r="A70" s="16">
        <v>7</v>
      </c>
      <c r="B70" s="192" t="e">
        <f>'ITB GOODS'!#REF!</f>
        <v>#REF!</v>
      </c>
      <c r="C70" s="192"/>
      <c r="D70" s="193" t="e">
        <f>'ITB GOODS'!#REF!</f>
        <v>#REF!</v>
      </c>
      <c r="E70" s="193"/>
      <c r="F70" s="194" t="e">
        <f>D70*10%</f>
        <v>#REF!</v>
      </c>
      <c r="G70" s="194"/>
      <c r="H70" s="194" t="e">
        <f>D70*5%</f>
        <v>#REF!</v>
      </c>
      <c r="I70" s="194"/>
      <c r="J70" s="194" t="e">
        <f>D70*2%</f>
        <v>#REF!</v>
      </c>
      <c r="K70" s="194"/>
    </row>
    <row r="71" spans="1:11" x14ac:dyDescent="0.25">
      <c r="A71" s="182" t="s">
        <v>22</v>
      </c>
      <c r="B71" s="182"/>
      <c r="C71" s="184" t="e">
        <f>'ITB GOODS'!#REF!</f>
        <v>#REF!</v>
      </c>
      <c r="D71" s="184"/>
      <c r="E71" s="184"/>
      <c r="F71" s="184"/>
      <c r="G71" s="184"/>
      <c r="H71" s="184"/>
      <c r="I71" s="184"/>
      <c r="J71" s="184"/>
      <c r="K71" s="184"/>
    </row>
    <row r="72" spans="1:11" x14ac:dyDescent="0.25">
      <c r="A72" s="12"/>
      <c r="B72" s="12"/>
      <c r="C72" s="184"/>
      <c r="D72" s="184"/>
      <c r="E72" s="184"/>
      <c r="F72" s="184"/>
      <c r="G72" s="184"/>
      <c r="H72" s="184"/>
      <c r="I72" s="184"/>
      <c r="J72" s="184"/>
      <c r="K72" s="184"/>
    </row>
    <row r="73" spans="1:11" x14ac:dyDescent="0.25">
      <c r="A73" s="8"/>
      <c r="C73" s="184"/>
      <c r="D73" s="184"/>
      <c r="E73" s="184"/>
      <c r="F73" s="184"/>
      <c r="G73" s="184"/>
      <c r="H73" s="184"/>
      <c r="I73" s="184"/>
      <c r="J73" s="184"/>
      <c r="K73" s="184"/>
    </row>
    <row r="74" spans="1:11" x14ac:dyDescent="0.25">
      <c r="A74" s="185" t="s">
        <v>23</v>
      </c>
      <c r="B74" s="185"/>
    </row>
    <row r="75" spans="1:11" x14ac:dyDescent="0.25">
      <c r="A75" s="39"/>
      <c r="B75" s="186"/>
      <c r="C75" s="187"/>
      <c r="D75" s="187"/>
      <c r="E75" s="187"/>
      <c r="F75" s="38"/>
      <c r="G75" s="41"/>
      <c r="H75" s="188"/>
      <c r="I75" s="189"/>
      <c r="J75" s="189"/>
      <c r="K75" s="189"/>
    </row>
    <row r="76" spans="1:11" x14ac:dyDescent="0.25">
      <c r="A76" s="40"/>
      <c r="B76" s="190"/>
      <c r="C76" s="191"/>
      <c r="D76" s="191"/>
      <c r="E76" s="191"/>
      <c r="F76" s="38"/>
      <c r="G76" s="40"/>
      <c r="H76" s="178"/>
      <c r="I76" s="179"/>
      <c r="J76" s="179"/>
      <c r="K76" s="179"/>
    </row>
    <row r="77" spans="1:11" x14ac:dyDescent="0.25">
      <c r="A77" s="40"/>
      <c r="B77" s="190"/>
      <c r="C77" s="191"/>
      <c r="D77" s="191"/>
      <c r="E77" s="191"/>
      <c r="F77" s="38"/>
      <c r="G77" s="40"/>
      <c r="H77" s="178"/>
      <c r="I77" s="179"/>
      <c r="J77" s="179"/>
      <c r="K77" s="179"/>
    </row>
    <row r="78" spans="1:11" x14ac:dyDescent="0.25">
      <c r="A78" s="40"/>
      <c r="B78" s="190"/>
      <c r="C78" s="191"/>
      <c r="D78" s="191"/>
      <c r="E78" s="191"/>
      <c r="F78" s="38"/>
      <c r="G78" s="40"/>
      <c r="H78" s="178"/>
      <c r="I78" s="179"/>
      <c r="J78" s="179"/>
      <c r="K78" s="179"/>
    </row>
    <row r="79" spans="1:11" x14ac:dyDescent="0.25">
      <c r="A79" s="40"/>
      <c r="B79" s="190"/>
      <c r="C79" s="191"/>
      <c r="D79" s="191"/>
      <c r="E79" s="191"/>
      <c r="F79" s="38"/>
      <c r="G79" s="40"/>
      <c r="H79" s="180"/>
      <c r="I79" s="181"/>
      <c r="J79" s="181"/>
      <c r="K79" s="181"/>
    </row>
    <row r="80" spans="1:11" x14ac:dyDescent="0.25">
      <c r="A80" s="8"/>
    </row>
    <row r="81" spans="1:11" x14ac:dyDescent="0.25">
      <c r="A81" s="16">
        <v>8</v>
      </c>
      <c r="B81" s="192" t="e">
        <f>'ITB GOODS'!#REF!</f>
        <v>#REF!</v>
      </c>
      <c r="C81" s="192"/>
      <c r="D81" s="193" t="e">
        <f>'ITB GOODS'!#REF!</f>
        <v>#REF!</v>
      </c>
      <c r="E81" s="193"/>
      <c r="F81" s="194" t="e">
        <f>D81*10%</f>
        <v>#REF!</v>
      </c>
      <c r="G81" s="194"/>
      <c r="H81" s="194" t="e">
        <f>D81*5%</f>
        <v>#REF!</v>
      </c>
      <c r="I81" s="194"/>
      <c r="J81" s="194" t="e">
        <f>D81*2%</f>
        <v>#REF!</v>
      </c>
      <c r="K81" s="194"/>
    </row>
    <row r="82" spans="1:11" x14ac:dyDescent="0.25">
      <c r="A82" s="182" t="s">
        <v>22</v>
      </c>
      <c r="B82" s="182"/>
      <c r="C82" s="184" t="e">
        <f>'ITB GOODS'!#REF!</f>
        <v>#REF!</v>
      </c>
      <c r="D82" s="184"/>
      <c r="E82" s="184"/>
      <c r="F82" s="184"/>
      <c r="G82" s="184"/>
      <c r="H82" s="184"/>
      <c r="I82" s="184"/>
      <c r="J82" s="184"/>
      <c r="K82" s="184"/>
    </row>
    <row r="83" spans="1:11" x14ac:dyDescent="0.25">
      <c r="A83" s="12"/>
      <c r="B83" s="12"/>
      <c r="C83" s="184"/>
      <c r="D83" s="184"/>
      <c r="E83" s="184"/>
      <c r="F83" s="184"/>
      <c r="G83" s="184"/>
      <c r="H83" s="184"/>
      <c r="I83" s="184"/>
      <c r="J83" s="184"/>
      <c r="K83" s="184"/>
    </row>
    <row r="84" spans="1:11" x14ac:dyDescent="0.25">
      <c r="A84" s="8"/>
      <c r="C84" s="184"/>
      <c r="D84" s="184"/>
      <c r="E84" s="184"/>
      <c r="F84" s="184"/>
      <c r="G84" s="184"/>
      <c r="H84" s="184"/>
      <c r="I84" s="184"/>
      <c r="J84" s="184"/>
      <c r="K84" s="184"/>
    </row>
    <row r="85" spans="1:11" x14ac:dyDescent="0.25">
      <c r="A85" s="185" t="s">
        <v>23</v>
      </c>
      <c r="B85" s="185"/>
    </row>
    <row r="86" spans="1:11" x14ac:dyDescent="0.25">
      <c r="A86" s="39"/>
      <c r="B86" s="186"/>
      <c r="C86" s="187"/>
      <c r="D86" s="187"/>
      <c r="E86" s="187"/>
      <c r="F86" s="38"/>
      <c r="G86" s="41"/>
      <c r="H86" s="188"/>
      <c r="I86" s="189"/>
      <c r="J86" s="189"/>
      <c r="K86" s="189"/>
    </row>
    <row r="87" spans="1:11" x14ac:dyDescent="0.25">
      <c r="A87" s="40"/>
      <c r="B87" s="190"/>
      <c r="C87" s="191"/>
      <c r="D87" s="191"/>
      <c r="E87" s="191"/>
      <c r="F87" s="38"/>
      <c r="G87" s="40"/>
      <c r="H87" s="178"/>
      <c r="I87" s="179"/>
      <c r="J87" s="179"/>
      <c r="K87" s="179"/>
    </row>
    <row r="88" spans="1:11" x14ac:dyDescent="0.25">
      <c r="A88" s="40"/>
      <c r="B88" s="190"/>
      <c r="C88" s="191"/>
      <c r="D88" s="191"/>
      <c r="E88" s="191"/>
      <c r="F88" s="38"/>
      <c r="G88" s="40"/>
      <c r="H88" s="178"/>
      <c r="I88" s="179"/>
      <c r="J88" s="179"/>
      <c r="K88" s="179"/>
    </row>
    <row r="89" spans="1:11" x14ac:dyDescent="0.25">
      <c r="A89" s="40"/>
      <c r="B89" s="176"/>
      <c r="C89" s="177"/>
      <c r="D89" s="177"/>
      <c r="E89" s="177"/>
      <c r="F89" s="38"/>
      <c r="G89" s="40"/>
      <c r="H89" s="178"/>
      <c r="I89" s="179"/>
      <c r="J89" s="179"/>
      <c r="K89" s="179"/>
    </row>
    <row r="90" spans="1:11" x14ac:dyDescent="0.25">
      <c r="A90" s="40"/>
      <c r="B90" s="176"/>
      <c r="C90" s="177"/>
      <c r="D90" s="177"/>
      <c r="E90" s="177"/>
      <c r="F90" s="38"/>
      <c r="G90" s="40"/>
      <c r="H90" s="180"/>
      <c r="I90" s="181"/>
      <c r="J90" s="181"/>
      <c r="K90" s="181"/>
    </row>
    <row r="91" spans="1:11" x14ac:dyDescent="0.25">
      <c r="A91" s="8"/>
    </row>
    <row r="92" spans="1:11" x14ac:dyDescent="0.25">
      <c r="A92" s="16">
        <v>9</v>
      </c>
      <c r="B92" s="192" t="e">
        <f>'ITB GOODS'!#REF!</f>
        <v>#REF!</v>
      </c>
      <c r="C92" s="192"/>
      <c r="D92" s="193" t="e">
        <f>'ITB GOODS'!#REF!</f>
        <v>#REF!</v>
      </c>
      <c r="E92" s="193"/>
      <c r="F92" s="194" t="e">
        <f>D92*10%</f>
        <v>#REF!</v>
      </c>
      <c r="G92" s="194"/>
      <c r="H92" s="194" t="e">
        <f>D92*5%</f>
        <v>#REF!</v>
      </c>
      <c r="I92" s="194"/>
      <c r="J92" s="194" t="e">
        <f>D92*2%</f>
        <v>#REF!</v>
      </c>
      <c r="K92" s="194"/>
    </row>
    <row r="93" spans="1:11" x14ac:dyDescent="0.25">
      <c r="A93" s="182" t="s">
        <v>22</v>
      </c>
      <c r="B93" s="182"/>
      <c r="C93" s="184" t="e">
        <f>'ITB GOODS'!#REF!</f>
        <v>#REF!</v>
      </c>
      <c r="D93" s="184"/>
      <c r="E93" s="184"/>
      <c r="F93" s="184"/>
      <c r="G93" s="184"/>
      <c r="H93" s="184"/>
      <c r="I93" s="184"/>
      <c r="J93" s="184"/>
      <c r="K93" s="184"/>
    </row>
    <row r="94" spans="1:11" x14ac:dyDescent="0.25">
      <c r="A94" s="12"/>
      <c r="B94" s="12"/>
      <c r="C94" s="184"/>
      <c r="D94" s="184"/>
      <c r="E94" s="184"/>
      <c r="F94" s="184"/>
      <c r="G94" s="184"/>
      <c r="H94" s="184"/>
      <c r="I94" s="184"/>
      <c r="J94" s="184"/>
      <c r="K94" s="184"/>
    </row>
    <row r="95" spans="1:11" x14ac:dyDescent="0.25">
      <c r="A95" s="8"/>
      <c r="C95" s="184"/>
      <c r="D95" s="184"/>
      <c r="E95" s="184"/>
      <c r="F95" s="184"/>
      <c r="G95" s="184"/>
      <c r="H95" s="184"/>
      <c r="I95" s="184"/>
      <c r="J95" s="184"/>
      <c r="K95" s="184"/>
    </row>
    <row r="96" spans="1:11" x14ac:dyDescent="0.25">
      <c r="A96" s="185" t="s">
        <v>23</v>
      </c>
      <c r="B96" s="185"/>
    </row>
    <row r="97" spans="1:11" x14ac:dyDescent="0.25">
      <c r="A97" s="40"/>
      <c r="B97" s="186"/>
      <c r="C97" s="187"/>
      <c r="D97" s="187"/>
      <c r="E97" s="187"/>
      <c r="F97" s="38"/>
      <c r="G97" s="41"/>
      <c r="H97" s="188"/>
      <c r="I97" s="189"/>
      <c r="J97" s="189"/>
      <c r="K97" s="189"/>
    </row>
    <row r="98" spans="1:11" x14ac:dyDescent="0.25">
      <c r="A98" s="40"/>
      <c r="B98" s="190"/>
      <c r="C98" s="191"/>
      <c r="D98" s="191"/>
      <c r="E98" s="191"/>
      <c r="F98" s="38"/>
      <c r="G98" s="40"/>
      <c r="H98" s="178"/>
      <c r="I98" s="179"/>
      <c r="J98" s="179"/>
      <c r="K98" s="179"/>
    </row>
    <row r="99" spans="1:11" x14ac:dyDescent="0.25">
      <c r="A99" s="40"/>
      <c r="B99" s="190"/>
      <c r="C99" s="191"/>
      <c r="D99" s="191"/>
      <c r="E99" s="191"/>
      <c r="F99" s="38"/>
      <c r="G99" s="40"/>
      <c r="H99" s="178"/>
      <c r="I99" s="179"/>
      <c r="J99" s="179"/>
      <c r="K99" s="179"/>
    </row>
    <row r="100" spans="1:11" x14ac:dyDescent="0.25">
      <c r="A100" s="40"/>
      <c r="B100" s="190"/>
      <c r="C100" s="191"/>
      <c r="D100" s="191"/>
      <c r="E100" s="191"/>
      <c r="F100" s="38"/>
      <c r="G100" s="40"/>
      <c r="H100" s="178"/>
      <c r="I100" s="179"/>
      <c r="J100" s="179"/>
      <c r="K100" s="179"/>
    </row>
    <row r="101" spans="1:11" x14ac:dyDescent="0.25">
      <c r="A101" s="40"/>
      <c r="B101" s="190"/>
      <c r="C101" s="191"/>
      <c r="D101" s="191"/>
      <c r="E101" s="191"/>
      <c r="F101" s="38"/>
      <c r="G101" s="40"/>
      <c r="H101" s="180"/>
      <c r="I101" s="181"/>
      <c r="J101" s="181"/>
      <c r="K101" s="181"/>
    </row>
    <row r="102" spans="1:11" x14ac:dyDescent="0.25">
      <c r="A102" s="220"/>
      <c r="B102" s="220"/>
    </row>
    <row r="103" spans="1:11" x14ac:dyDescent="0.25">
      <c r="A103" s="16">
        <v>10</v>
      </c>
      <c r="B103" s="192" t="e">
        <f>'ITB GOODS'!#REF!</f>
        <v>#REF!</v>
      </c>
      <c r="C103" s="192"/>
      <c r="D103" s="193" t="e">
        <f>'ITB GOODS'!#REF!</f>
        <v>#REF!</v>
      </c>
      <c r="E103" s="193"/>
      <c r="F103" s="194" t="e">
        <f>D103*10%</f>
        <v>#REF!</v>
      </c>
      <c r="G103" s="194"/>
      <c r="H103" s="194" t="e">
        <f>D103*5%</f>
        <v>#REF!</v>
      </c>
      <c r="I103" s="194"/>
      <c r="J103" s="194" t="e">
        <f>D103*2%</f>
        <v>#REF!</v>
      </c>
      <c r="K103" s="194"/>
    </row>
    <row r="104" spans="1:11" x14ac:dyDescent="0.25">
      <c r="A104" s="182" t="s">
        <v>22</v>
      </c>
      <c r="B104" s="182"/>
      <c r="C104" s="184" t="e">
        <f>'ITB GOODS'!#REF!</f>
        <v>#REF!</v>
      </c>
      <c r="D104" s="184"/>
      <c r="E104" s="184"/>
      <c r="F104" s="184"/>
      <c r="G104" s="184"/>
      <c r="H104" s="184"/>
      <c r="I104" s="184"/>
      <c r="J104" s="184"/>
      <c r="K104" s="184"/>
    </row>
    <row r="105" spans="1:11" x14ac:dyDescent="0.25">
      <c r="A105" s="12"/>
      <c r="B105" s="12"/>
      <c r="C105" s="184"/>
      <c r="D105" s="184"/>
      <c r="E105" s="184"/>
      <c r="F105" s="184"/>
      <c r="G105" s="184"/>
      <c r="H105" s="184"/>
      <c r="I105" s="184"/>
      <c r="J105" s="184"/>
      <c r="K105" s="184"/>
    </row>
    <row r="106" spans="1:11" x14ac:dyDescent="0.25">
      <c r="A106" s="8"/>
      <c r="C106" s="184"/>
      <c r="D106" s="184"/>
      <c r="E106" s="184"/>
      <c r="F106" s="184"/>
      <c r="G106" s="184"/>
      <c r="H106" s="184"/>
      <c r="I106" s="184"/>
      <c r="J106" s="184"/>
      <c r="K106" s="184"/>
    </row>
    <row r="107" spans="1:11" x14ac:dyDescent="0.25">
      <c r="A107" s="185" t="s">
        <v>23</v>
      </c>
      <c r="B107" s="185"/>
    </row>
    <row r="108" spans="1:11" x14ac:dyDescent="0.25">
      <c r="A108" s="40"/>
      <c r="B108" s="186"/>
      <c r="C108" s="187"/>
      <c r="D108" s="187"/>
      <c r="E108" s="187"/>
      <c r="F108" s="38"/>
      <c r="G108" s="41"/>
      <c r="H108" s="188"/>
      <c r="I108" s="189"/>
      <c r="J108" s="189"/>
      <c r="K108" s="189"/>
    </row>
    <row r="109" spans="1:11" x14ac:dyDescent="0.25">
      <c r="A109" s="40"/>
      <c r="B109" s="190"/>
      <c r="C109" s="191"/>
      <c r="D109" s="191"/>
      <c r="E109" s="191"/>
      <c r="F109" s="38"/>
      <c r="G109" s="40"/>
      <c r="H109" s="178"/>
      <c r="I109" s="179"/>
      <c r="J109" s="179"/>
      <c r="K109" s="179"/>
    </row>
    <row r="110" spans="1:11" x14ac:dyDescent="0.25">
      <c r="A110" s="40"/>
      <c r="B110" s="190"/>
      <c r="C110" s="191"/>
      <c r="D110" s="191"/>
      <c r="E110" s="191"/>
      <c r="F110" s="38"/>
      <c r="G110" s="40"/>
      <c r="H110" s="178"/>
      <c r="I110" s="179"/>
      <c r="J110" s="179"/>
      <c r="K110" s="179"/>
    </row>
    <row r="111" spans="1:11" x14ac:dyDescent="0.25">
      <c r="A111" s="40"/>
      <c r="B111" s="176"/>
      <c r="C111" s="177"/>
      <c r="D111" s="177"/>
      <c r="E111" s="177"/>
      <c r="F111" s="38"/>
      <c r="G111" s="40"/>
      <c r="H111" s="178"/>
      <c r="I111" s="179"/>
      <c r="J111" s="179"/>
      <c r="K111" s="179"/>
    </row>
    <row r="112" spans="1:11" x14ac:dyDescent="0.25">
      <c r="A112" s="40"/>
      <c r="B112" s="176"/>
      <c r="C112" s="177"/>
      <c r="D112" s="177"/>
      <c r="E112" s="177"/>
      <c r="F112" s="38"/>
      <c r="G112" s="40"/>
      <c r="H112" s="178"/>
      <c r="I112" s="179"/>
      <c r="J112" s="179"/>
      <c r="K112" s="179"/>
    </row>
    <row r="113" spans="1:11" x14ac:dyDescent="0.25">
      <c r="A113" s="11" t="s">
        <v>21</v>
      </c>
      <c r="B113" s="197" t="s">
        <v>13</v>
      </c>
      <c r="C113" s="198"/>
      <c r="D113" s="199" t="s">
        <v>14</v>
      </c>
      <c r="E113" s="200"/>
      <c r="F113" s="201">
        <v>0.1</v>
      </c>
      <c r="G113" s="202"/>
      <c r="H113" s="199" t="s">
        <v>28</v>
      </c>
      <c r="I113" s="200"/>
      <c r="J113" s="199" t="s">
        <v>29</v>
      </c>
      <c r="K113" s="200"/>
    </row>
    <row r="114" spans="1:11" ht="15" customHeight="1" x14ac:dyDescent="0.25">
      <c r="A114" s="13"/>
      <c r="B114" s="203"/>
      <c r="C114" s="203"/>
      <c r="D114" s="204"/>
      <c r="E114" s="204"/>
      <c r="F114" s="205"/>
      <c r="G114" s="203"/>
      <c r="H114" s="206"/>
      <c r="I114" s="204"/>
      <c r="J114" s="206"/>
      <c r="K114" s="204"/>
    </row>
    <row r="115" spans="1:11" x14ac:dyDescent="0.25">
      <c r="A115" s="16">
        <v>11</v>
      </c>
      <c r="B115" s="192" t="e">
        <f>'ITB GOODS'!#REF!</f>
        <v>#REF!</v>
      </c>
      <c r="C115" s="192"/>
      <c r="D115" s="193" t="e">
        <f>'ITB GOODS'!#REF!</f>
        <v>#REF!</v>
      </c>
      <c r="E115" s="193"/>
      <c r="F115" s="194" t="e">
        <f>D115*10%</f>
        <v>#REF!</v>
      </c>
      <c r="G115" s="194"/>
      <c r="H115" s="194" t="e">
        <f>D115*5%</f>
        <v>#REF!</v>
      </c>
      <c r="I115" s="194"/>
      <c r="J115" s="194" t="e">
        <f>D115*2%</f>
        <v>#REF!</v>
      </c>
      <c r="K115" s="194"/>
    </row>
    <row r="116" spans="1:11" x14ac:dyDescent="0.25">
      <c r="A116" s="182" t="s">
        <v>22</v>
      </c>
      <c r="B116" s="182"/>
      <c r="C116" s="184" t="e">
        <f>'ITB GOODS'!#REF!</f>
        <v>#REF!</v>
      </c>
      <c r="D116" s="184"/>
      <c r="E116" s="184"/>
      <c r="F116" s="184"/>
      <c r="G116" s="184"/>
      <c r="H116" s="184"/>
      <c r="I116" s="184"/>
      <c r="J116" s="184"/>
      <c r="K116" s="184"/>
    </row>
    <row r="117" spans="1:11" x14ac:dyDescent="0.25">
      <c r="A117" s="12"/>
      <c r="B117" s="12"/>
      <c r="C117" s="184"/>
      <c r="D117" s="184"/>
      <c r="E117" s="184"/>
      <c r="F117" s="184"/>
      <c r="G117" s="184"/>
      <c r="H117" s="184"/>
      <c r="I117" s="184"/>
      <c r="J117" s="184"/>
      <c r="K117" s="184"/>
    </row>
    <row r="118" spans="1:11" x14ac:dyDescent="0.25">
      <c r="A118" s="8"/>
      <c r="C118" s="184"/>
      <c r="D118" s="184"/>
      <c r="E118" s="184"/>
      <c r="F118" s="184"/>
      <c r="G118" s="184"/>
      <c r="H118" s="184"/>
      <c r="I118" s="184"/>
      <c r="J118" s="184"/>
      <c r="K118" s="184"/>
    </row>
    <row r="119" spans="1:11" x14ac:dyDescent="0.25">
      <c r="A119" s="185" t="s">
        <v>23</v>
      </c>
      <c r="B119" s="185"/>
    </row>
    <row r="120" spans="1:11" x14ac:dyDescent="0.25">
      <c r="A120" s="40"/>
      <c r="B120" s="186" t="s">
        <v>164</v>
      </c>
      <c r="C120" s="187"/>
      <c r="D120" s="187"/>
      <c r="E120" s="187"/>
      <c r="F120" s="38"/>
      <c r="G120" s="41"/>
      <c r="H120" s="188"/>
      <c r="I120" s="189"/>
      <c r="J120" s="189"/>
      <c r="K120" s="189"/>
    </row>
    <row r="121" spans="1:11" x14ac:dyDescent="0.25">
      <c r="A121" s="40"/>
      <c r="B121" s="190"/>
      <c r="C121" s="191"/>
      <c r="D121" s="191"/>
      <c r="E121" s="191"/>
      <c r="F121" s="38"/>
      <c r="G121" s="40"/>
      <c r="H121" s="178"/>
      <c r="I121" s="179"/>
      <c r="J121" s="179"/>
      <c r="K121" s="179"/>
    </row>
    <row r="122" spans="1:11" x14ac:dyDescent="0.25">
      <c r="A122" s="40"/>
      <c r="B122" s="190"/>
      <c r="C122" s="191"/>
      <c r="D122" s="191"/>
      <c r="E122" s="191"/>
      <c r="F122" s="38"/>
      <c r="G122" s="40"/>
      <c r="H122" s="178"/>
      <c r="I122" s="179"/>
      <c r="J122" s="179"/>
      <c r="K122" s="179"/>
    </row>
    <row r="123" spans="1:11" x14ac:dyDescent="0.25">
      <c r="A123" s="40"/>
      <c r="B123" s="176"/>
      <c r="C123" s="177"/>
      <c r="D123" s="177"/>
      <c r="E123" s="177"/>
      <c r="F123" s="38"/>
      <c r="G123" s="40"/>
      <c r="H123" s="178"/>
      <c r="I123" s="179"/>
      <c r="J123" s="179"/>
      <c r="K123" s="179"/>
    </row>
    <row r="124" spans="1:11" x14ac:dyDescent="0.25">
      <c r="A124" s="40"/>
      <c r="B124" s="176"/>
      <c r="C124" s="177"/>
      <c r="D124" s="177"/>
      <c r="E124" s="177"/>
      <c r="F124" s="38"/>
      <c r="G124" s="40"/>
      <c r="H124" s="180"/>
      <c r="I124" s="181"/>
      <c r="J124" s="181"/>
      <c r="K124" s="181"/>
    </row>
    <row r="126" spans="1:11" x14ac:dyDescent="0.25">
      <c r="A126" s="16">
        <v>12</v>
      </c>
      <c r="B126" s="192" t="e">
        <f>'ITB GOODS'!#REF!</f>
        <v>#REF!</v>
      </c>
      <c r="C126" s="192"/>
      <c r="D126" s="193" t="e">
        <f>'ITB GOODS'!#REF!</f>
        <v>#REF!</v>
      </c>
      <c r="E126" s="193"/>
      <c r="F126" s="194" t="e">
        <f>D126*10%</f>
        <v>#REF!</v>
      </c>
      <c r="G126" s="194"/>
      <c r="H126" s="194" t="e">
        <f>D126*5%</f>
        <v>#REF!</v>
      </c>
      <c r="I126" s="194"/>
      <c r="J126" s="194" t="e">
        <f>D126*2%</f>
        <v>#REF!</v>
      </c>
      <c r="K126" s="194"/>
    </row>
    <row r="127" spans="1:11" x14ac:dyDescent="0.25">
      <c r="A127" s="182" t="s">
        <v>22</v>
      </c>
      <c r="B127" s="182"/>
      <c r="C127" s="184" t="e">
        <f>'ITB GOODS'!#REF!</f>
        <v>#REF!</v>
      </c>
      <c r="D127" s="184"/>
      <c r="E127" s="184"/>
      <c r="F127" s="184"/>
      <c r="G127" s="184"/>
      <c r="H127" s="184"/>
      <c r="I127" s="184"/>
      <c r="J127" s="184"/>
      <c r="K127" s="184"/>
    </row>
    <row r="128" spans="1:11" x14ac:dyDescent="0.25">
      <c r="A128" s="12"/>
      <c r="B128" s="12"/>
      <c r="C128" s="184"/>
      <c r="D128" s="184"/>
      <c r="E128" s="184"/>
      <c r="F128" s="184"/>
      <c r="G128" s="184"/>
      <c r="H128" s="184"/>
      <c r="I128" s="184"/>
      <c r="J128" s="184"/>
      <c r="K128" s="184"/>
    </row>
    <row r="129" spans="1:11" x14ac:dyDescent="0.25">
      <c r="A129" s="8"/>
      <c r="C129" s="184"/>
      <c r="D129" s="184"/>
      <c r="E129" s="184"/>
      <c r="F129" s="184"/>
      <c r="G129" s="184"/>
      <c r="H129" s="184"/>
      <c r="I129" s="184"/>
      <c r="J129" s="184"/>
      <c r="K129" s="184"/>
    </row>
    <row r="130" spans="1:11" x14ac:dyDescent="0.25">
      <c r="A130" s="185" t="s">
        <v>23</v>
      </c>
      <c r="B130" s="185"/>
    </row>
    <row r="131" spans="1:11" x14ac:dyDescent="0.25">
      <c r="A131" s="39"/>
      <c r="B131" s="186"/>
      <c r="C131" s="187"/>
      <c r="D131" s="187"/>
      <c r="E131" s="187"/>
      <c r="F131" s="38"/>
      <c r="G131" s="41"/>
      <c r="H131" s="188"/>
      <c r="I131" s="189"/>
      <c r="J131" s="189"/>
      <c r="K131" s="189"/>
    </row>
    <row r="132" spans="1:11" x14ac:dyDescent="0.25">
      <c r="A132" s="40"/>
      <c r="B132" s="190"/>
      <c r="C132" s="191"/>
      <c r="D132" s="191"/>
      <c r="E132" s="191"/>
      <c r="F132" s="38"/>
      <c r="G132" s="40"/>
      <c r="H132" s="178"/>
      <c r="I132" s="179"/>
      <c r="J132" s="179"/>
      <c r="K132" s="179"/>
    </row>
    <row r="133" spans="1:11" x14ac:dyDescent="0.25">
      <c r="A133" s="40"/>
      <c r="B133" s="190"/>
      <c r="C133" s="191"/>
      <c r="D133" s="191"/>
      <c r="E133" s="191"/>
      <c r="F133" s="38"/>
      <c r="G133" s="40"/>
      <c r="H133" s="178"/>
      <c r="I133" s="179"/>
      <c r="J133" s="179"/>
      <c r="K133" s="179"/>
    </row>
    <row r="134" spans="1:11" x14ac:dyDescent="0.25">
      <c r="A134" s="40"/>
      <c r="B134" s="176"/>
      <c r="C134" s="177"/>
      <c r="D134" s="177"/>
      <c r="E134" s="177"/>
      <c r="F134" s="38"/>
      <c r="G134" s="40"/>
      <c r="H134" s="178"/>
      <c r="I134" s="179"/>
      <c r="J134" s="179"/>
      <c r="K134" s="179"/>
    </row>
    <row r="135" spans="1:11" x14ac:dyDescent="0.25">
      <c r="A135" s="40"/>
      <c r="B135" s="176"/>
      <c r="C135" s="177"/>
      <c r="D135" s="177"/>
      <c r="E135" s="177"/>
      <c r="F135" s="38"/>
      <c r="G135" s="40"/>
      <c r="H135" s="180"/>
      <c r="I135" s="181"/>
      <c r="J135" s="181"/>
      <c r="K135" s="181"/>
    </row>
    <row r="137" spans="1:11" x14ac:dyDescent="0.25">
      <c r="A137" s="16">
        <v>13</v>
      </c>
      <c r="B137" s="192" t="e">
        <f>'ITB GOODS'!#REF!</f>
        <v>#REF!</v>
      </c>
      <c r="C137" s="192"/>
      <c r="D137" s="214" t="e">
        <f>'ITB GOODS'!#REF!</f>
        <v>#REF!</v>
      </c>
      <c r="E137" s="214"/>
      <c r="F137" s="215" t="e">
        <f>D137*10%</f>
        <v>#REF!</v>
      </c>
      <c r="G137" s="215"/>
      <c r="H137" s="215" t="e">
        <f>D137*5%</f>
        <v>#REF!</v>
      </c>
      <c r="I137" s="215"/>
      <c r="J137" s="215" t="e">
        <f>D137*2%</f>
        <v>#REF!</v>
      </c>
      <c r="K137" s="215"/>
    </row>
    <row r="138" spans="1:11" ht="15" customHeight="1" x14ac:dyDescent="0.25">
      <c r="A138" s="182" t="s">
        <v>22</v>
      </c>
      <c r="B138" s="182"/>
      <c r="C138" s="183" t="e">
        <f>'ITB GOODS'!#REF!</f>
        <v>#REF!</v>
      </c>
      <c r="D138" s="183"/>
      <c r="E138" s="183"/>
      <c r="F138" s="183"/>
      <c r="G138" s="183"/>
      <c r="H138" s="183"/>
      <c r="I138" s="183"/>
      <c r="J138" s="183"/>
      <c r="K138" s="183"/>
    </row>
    <row r="139" spans="1:11" x14ac:dyDescent="0.25">
      <c r="A139" s="12"/>
      <c r="B139" s="12"/>
      <c r="C139" s="184"/>
      <c r="D139" s="184"/>
      <c r="E139" s="184"/>
      <c r="F139" s="184"/>
      <c r="G139" s="184"/>
      <c r="H139" s="184"/>
      <c r="I139" s="184"/>
      <c r="J139" s="184"/>
      <c r="K139" s="184"/>
    </row>
    <row r="140" spans="1:11" x14ac:dyDescent="0.25">
      <c r="A140" s="8"/>
      <c r="C140" s="184"/>
      <c r="D140" s="184"/>
      <c r="E140" s="184"/>
      <c r="F140" s="184"/>
      <c r="G140" s="184"/>
      <c r="H140" s="184"/>
      <c r="I140" s="184"/>
      <c r="J140" s="184"/>
      <c r="K140" s="184"/>
    </row>
    <row r="141" spans="1:11" x14ac:dyDescent="0.25">
      <c r="A141" s="185" t="s">
        <v>23</v>
      </c>
      <c r="B141" s="185"/>
    </row>
    <row r="142" spans="1:11" x14ac:dyDescent="0.25">
      <c r="A142" s="39"/>
      <c r="B142" s="186"/>
      <c r="C142" s="187"/>
      <c r="D142" s="187"/>
      <c r="E142" s="187"/>
      <c r="F142" s="38"/>
      <c r="G142" s="41"/>
      <c r="H142" s="218"/>
      <c r="I142" s="219"/>
      <c r="J142" s="219"/>
      <c r="K142" s="219"/>
    </row>
    <row r="143" spans="1:11" x14ac:dyDescent="0.25">
      <c r="A143" s="40"/>
      <c r="B143" s="216"/>
      <c r="C143" s="217"/>
      <c r="D143" s="217"/>
      <c r="E143" s="217"/>
      <c r="F143" s="38"/>
      <c r="G143" s="40"/>
      <c r="H143" s="216"/>
      <c r="I143" s="217"/>
      <c r="J143" s="217"/>
      <c r="K143" s="217"/>
    </row>
    <row r="144" spans="1:11" x14ac:dyDescent="0.25">
      <c r="A144" s="40"/>
      <c r="B144" s="216"/>
      <c r="C144" s="217"/>
      <c r="D144" s="217"/>
      <c r="E144" s="217"/>
      <c r="F144" s="38"/>
      <c r="G144" s="40"/>
      <c r="H144" s="216"/>
      <c r="I144" s="217"/>
      <c r="J144" s="217"/>
      <c r="K144" s="217"/>
    </row>
    <row r="145" spans="1:11" x14ac:dyDescent="0.25">
      <c r="A145" s="40"/>
      <c r="B145" s="216"/>
      <c r="C145" s="217"/>
      <c r="D145" s="217"/>
      <c r="E145" s="217"/>
      <c r="F145" s="38"/>
      <c r="G145" s="40"/>
      <c r="H145" s="216"/>
      <c r="I145" s="217"/>
      <c r="J145" s="217"/>
      <c r="K145" s="217"/>
    </row>
    <row r="146" spans="1:11" x14ac:dyDescent="0.25">
      <c r="A146" s="40"/>
      <c r="B146" s="216"/>
      <c r="C146" s="217"/>
      <c r="D146" s="217"/>
      <c r="E146" s="217"/>
      <c r="F146" s="38"/>
      <c r="G146" s="40"/>
      <c r="H146" s="216"/>
      <c r="I146" s="217"/>
      <c r="J146" s="217"/>
      <c r="K146" s="217"/>
    </row>
    <row r="148" spans="1:11" x14ac:dyDescent="0.25">
      <c r="A148" s="16">
        <v>14</v>
      </c>
      <c r="B148" s="192" t="e">
        <f>'ITB GOODS'!#REF!</f>
        <v>#REF!</v>
      </c>
      <c r="C148" s="192"/>
      <c r="D148" s="193" t="e">
        <f>'ITB GOODS'!#REF!</f>
        <v>#REF!</v>
      </c>
      <c r="E148" s="193"/>
      <c r="F148" s="194" t="e">
        <f>D148*10%</f>
        <v>#REF!</v>
      </c>
      <c r="G148" s="194"/>
      <c r="H148" s="194" t="e">
        <f>D148*5%</f>
        <v>#REF!</v>
      </c>
      <c r="I148" s="194"/>
      <c r="J148" s="194" t="e">
        <f>D148*2%</f>
        <v>#REF!</v>
      </c>
      <c r="K148" s="194"/>
    </row>
    <row r="149" spans="1:11" x14ac:dyDescent="0.25">
      <c r="A149" s="182" t="s">
        <v>22</v>
      </c>
      <c r="B149" s="182"/>
      <c r="C149" s="183" t="e">
        <f>'ITB GOODS'!#REF!</f>
        <v>#REF!</v>
      </c>
      <c r="D149" s="183"/>
      <c r="E149" s="183"/>
      <c r="F149" s="183"/>
      <c r="G149" s="183"/>
      <c r="H149" s="183"/>
      <c r="I149" s="183"/>
      <c r="J149" s="183"/>
      <c r="K149" s="183"/>
    </row>
    <row r="150" spans="1:11" x14ac:dyDescent="0.25">
      <c r="A150" s="12"/>
      <c r="B150" s="12"/>
      <c r="C150" s="184"/>
      <c r="D150" s="184"/>
      <c r="E150" s="184"/>
      <c r="F150" s="184"/>
      <c r="G150" s="184"/>
      <c r="H150" s="184"/>
      <c r="I150" s="184"/>
      <c r="J150" s="184"/>
      <c r="K150" s="184"/>
    </row>
    <row r="151" spans="1:11" x14ac:dyDescent="0.25">
      <c r="A151" s="8"/>
      <c r="C151" s="184"/>
      <c r="D151" s="184"/>
      <c r="E151" s="184"/>
      <c r="F151" s="184"/>
      <c r="G151" s="184"/>
      <c r="H151" s="184"/>
      <c r="I151" s="184"/>
      <c r="J151" s="184"/>
      <c r="K151" s="184"/>
    </row>
    <row r="152" spans="1:11" x14ac:dyDescent="0.25">
      <c r="A152" s="185" t="s">
        <v>23</v>
      </c>
      <c r="B152" s="185"/>
    </row>
    <row r="153" spans="1:11" x14ac:dyDescent="0.25">
      <c r="A153" s="39"/>
      <c r="B153" s="186"/>
      <c r="C153" s="187"/>
      <c r="D153" s="187"/>
      <c r="E153" s="187"/>
      <c r="F153" s="38"/>
      <c r="G153" s="41"/>
      <c r="H153" s="208"/>
      <c r="I153" s="209"/>
      <c r="J153" s="209"/>
      <c r="K153" s="209"/>
    </row>
    <row r="154" spans="1:11" x14ac:dyDescent="0.25">
      <c r="A154" s="40"/>
      <c r="B154" s="190"/>
      <c r="C154" s="191"/>
      <c r="D154" s="191"/>
      <c r="E154" s="191"/>
      <c r="F154" s="38"/>
      <c r="G154" s="40"/>
      <c r="H154" s="210"/>
      <c r="I154" s="211"/>
      <c r="J154" s="211"/>
      <c r="K154" s="211"/>
    </row>
    <row r="155" spans="1:11" x14ac:dyDescent="0.25">
      <c r="A155" s="40"/>
      <c r="B155" s="190"/>
      <c r="C155" s="191"/>
      <c r="D155" s="191"/>
      <c r="E155" s="191"/>
      <c r="F155" s="38"/>
      <c r="G155" s="40"/>
      <c r="H155" s="210"/>
      <c r="I155" s="211"/>
      <c r="J155" s="211"/>
      <c r="K155" s="211"/>
    </row>
    <row r="156" spans="1:11" x14ac:dyDescent="0.25">
      <c r="A156" s="40"/>
      <c r="B156" s="176"/>
      <c r="C156" s="177"/>
      <c r="D156" s="177"/>
      <c r="E156" s="177"/>
      <c r="F156" s="38"/>
      <c r="G156" s="40"/>
      <c r="H156" s="210"/>
      <c r="I156" s="211"/>
      <c r="J156" s="211"/>
      <c r="K156" s="211"/>
    </row>
    <row r="157" spans="1:11" x14ac:dyDescent="0.25">
      <c r="A157" s="40"/>
      <c r="B157" s="176"/>
      <c r="C157" s="177"/>
      <c r="D157" s="177"/>
      <c r="E157" s="177"/>
      <c r="F157" s="38"/>
      <c r="G157" s="40"/>
      <c r="H157" s="212"/>
      <c r="I157" s="213"/>
      <c r="J157" s="213"/>
      <c r="K157" s="213"/>
    </row>
    <row r="159" spans="1:11" x14ac:dyDescent="0.25">
      <c r="A159" s="16">
        <v>15</v>
      </c>
      <c r="B159" s="192" t="e">
        <f>'ITB GOODS'!#REF!</f>
        <v>#REF!</v>
      </c>
      <c r="C159" s="192"/>
      <c r="D159" s="193" t="e">
        <f>'ITB GOODS'!#REF!</f>
        <v>#REF!</v>
      </c>
      <c r="E159" s="193"/>
      <c r="F159" s="194" t="e">
        <f>D159*10%</f>
        <v>#REF!</v>
      </c>
      <c r="G159" s="194"/>
      <c r="H159" s="194" t="e">
        <f>D159*5%</f>
        <v>#REF!</v>
      </c>
      <c r="I159" s="194"/>
      <c r="J159" s="194" t="e">
        <f>D159*2%</f>
        <v>#REF!</v>
      </c>
      <c r="K159" s="194"/>
    </row>
    <row r="160" spans="1:11" x14ac:dyDescent="0.25">
      <c r="A160" s="182" t="s">
        <v>22</v>
      </c>
      <c r="B160" s="182"/>
      <c r="C160" s="183" t="e">
        <f>'ITB GOODS'!#REF!</f>
        <v>#REF!</v>
      </c>
      <c r="D160" s="183"/>
      <c r="E160" s="183"/>
      <c r="F160" s="183"/>
      <c r="G160" s="183"/>
      <c r="H160" s="183"/>
      <c r="I160" s="183"/>
      <c r="J160" s="183"/>
      <c r="K160" s="183"/>
    </row>
    <row r="161" spans="1:11" x14ac:dyDescent="0.25">
      <c r="A161" s="12"/>
      <c r="B161" s="12"/>
      <c r="C161" s="184"/>
      <c r="D161" s="184"/>
      <c r="E161" s="184"/>
      <c r="F161" s="184"/>
      <c r="G161" s="184"/>
      <c r="H161" s="184"/>
      <c r="I161" s="184"/>
      <c r="J161" s="184"/>
      <c r="K161" s="184"/>
    </row>
    <row r="162" spans="1:11" x14ac:dyDescent="0.25">
      <c r="A162" s="8"/>
      <c r="C162" s="184"/>
      <c r="D162" s="184"/>
      <c r="E162" s="184"/>
      <c r="F162" s="184"/>
      <c r="G162" s="184"/>
      <c r="H162" s="184"/>
      <c r="I162" s="184"/>
      <c r="J162" s="184"/>
      <c r="K162" s="184"/>
    </row>
    <row r="163" spans="1:11" x14ac:dyDescent="0.25">
      <c r="A163" s="185" t="s">
        <v>23</v>
      </c>
      <c r="B163" s="185"/>
    </row>
    <row r="164" spans="1:11" x14ac:dyDescent="0.25">
      <c r="A164" s="39"/>
      <c r="B164" s="190" t="s">
        <v>160</v>
      </c>
      <c r="C164" s="191"/>
      <c r="D164" s="191"/>
      <c r="E164" s="191"/>
      <c r="F164" s="38"/>
      <c r="G164" s="41"/>
      <c r="H164" s="244"/>
      <c r="I164" s="245"/>
      <c r="J164" s="245"/>
      <c r="K164" s="245"/>
    </row>
    <row r="165" spans="1:11" x14ac:dyDescent="0.25">
      <c r="A165" s="40"/>
      <c r="B165" s="190"/>
      <c r="C165" s="191"/>
      <c r="D165" s="191"/>
      <c r="E165" s="191"/>
      <c r="F165" s="38"/>
      <c r="G165" s="40"/>
      <c r="H165" s="244"/>
      <c r="I165" s="245"/>
      <c r="J165" s="245"/>
      <c r="K165" s="245"/>
    </row>
    <row r="166" spans="1:11" x14ac:dyDescent="0.25">
      <c r="A166" s="40"/>
      <c r="B166" s="241"/>
      <c r="C166" s="202"/>
      <c r="D166" s="202"/>
      <c r="E166" s="202"/>
      <c r="F166" s="38"/>
      <c r="G166" s="40"/>
      <c r="H166" s="244"/>
      <c r="I166" s="245"/>
      <c r="J166" s="245"/>
      <c r="K166" s="245"/>
    </row>
    <row r="167" spans="1:11" x14ac:dyDescent="0.25">
      <c r="A167" s="40"/>
      <c r="B167" s="242"/>
      <c r="C167" s="243"/>
      <c r="D167" s="243"/>
      <c r="E167" s="243"/>
      <c r="F167" s="38"/>
      <c r="G167" s="40"/>
      <c r="H167" s="244"/>
      <c r="I167" s="245"/>
      <c r="J167" s="245"/>
      <c r="K167" s="245"/>
    </row>
    <row r="168" spans="1:11" x14ac:dyDescent="0.25">
      <c r="A168" s="40"/>
      <c r="B168" s="242"/>
      <c r="C168" s="243"/>
      <c r="D168" s="243"/>
      <c r="E168" s="243"/>
      <c r="F168" s="38"/>
      <c r="G168" s="40"/>
      <c r="H168" s="244"/>
      <c r="I168" s="245"/>
      <c r="J168" s="245"/>
      <c r="K168" s="245"/>
    </row>
    <row r="169" spans="1:11" x14ac:dyDescent="0.25">
      <c r="A169" s="11" t="s">
        <v>21</v>
      </c>
      <c r="B169" s="197" t="s">
        <v>13</v>
      </c>
      <c r="C169" s="198"/>
      <c r="D169" s="199" t="s">
        <v>14</v>
      </c>
      <c r="E169" s="200"/>
      <c r="F169" s="201">
        <v>0.1</v>
      </c>
      <c r="G169" s="202"/>
      <c r="H169" s="199" t="s">
        <v>28</v>
      </c>
      <c r="I169" s="200"/>
      <c r="J169" s="199" t="s">
        <v>29</v>
      </c>
      <c r="K169" s="200"/>
    </row>
    <row r="170" spans="1:11" x14ac:dyDescent="0.25">
      <c r="A170" s="13"/>
      <c r="B170" s="203"/>
      <c r="C170" s="203"/>
      <c r="D170" s="204"/>
      <c r="E170" s="204"/>
      <c r="F170" s="205"/>
      <c r="G170" s="203"/>
      <c r="H170" s="206"/>
      <c r="I170" s="204"/>
      <c r="J170" s="206"/>
      <c r="K170" s="204"/>
    </row>
    <row r="171" spans="1:11" x14ac:dyDescent="0.25">
      <c r="A171" s="16">
        <v>16</v>
      </c>
      <c r="B171" s="192" t="e">
        <f>'ITB GOODS'!#REF!</f>
        <v>#REF!</v>
      </c>
      <c r="C171" s="192"/>
      <c r="D171" s="193" t="e">
        <f>'ITB GOODS'!#REF!</f>
        <v>#REF!</v>
      </c>
      <c r="E171" s="193"/>
      <c r="F171" s="194" t="e">
        <f>D171*10%</f>
        <v>#REF!</v>
      </c>
      <c r="G171" s="194"/>
      <c r="H171" s="194" t="e">
        <f>D171*5%</f>
        <v>#REF!</v>
      </c>
      <c r="I171" s="194"/>
      <c r="J171" s="194" t="e">
        <f>D171*2%</f>
        <v>#REF!</v>
      </c>
      <c r="K171" s="194"/>
    </row>
    <row r="172" spans="1:11" x14ac:dyDescent="0.25">
      <c r="A172" s="182" t="s">
        <v>22</v>
      </c>
      <c r="B172" s="182"/>
      <c r="C172" s="183" t="e">
        <f>'ITB GOODS'!#REF!</f>
        <v>#REF!</v>
      </c>
      <c r="D172" s="183"/>
      <c r="E172" s="183"/>
      <c r="F172" s="183"/>
      <c r="G172" s="183"/>
      <c r="H172" s="183"/>
      <c r="I172" s="183"/>
      <c r="J172" s="183"/>
      <c r="K172" s="183"/>
    </row>
    <row r="173" spans="1:11" x14ac:dyDescent="0.25">
      <c r="A173" s="12"/>
      <c r="B173" s="12"/>
      <c r="C173" s="184"/>
      <c r="D173" s="184"/>
      <c r="E173" s="184"/>
      <c r="F173" s="184"/>
      <c r="G173" s="184"/>
      <c r="H173" s="184"/>
      <c r="I173" s="184"/>
      <c r="J173" s="184"/>
      <c r="K173" s="184"/>
    </row>
    <row r="174" spans="1:11" x14ac:dyDescent="0.25">
      <c r="A174" s="8"/>
      <c r="C174" s="184"/>
      <c r="D174" s="184"/>
      <c r="E174" s="184"/>
      <c r="F174" s="184"/>
      <c r="G174" s="184"/>
      <c r="H174" s="184"/>
      <c r="I174" s="184"/>
      <c r="J174" s="184"/>
      <c r="K174" s="184"/>
    </row>
    <row r="175" spans="1:11" x14ac:dyDescent="0.25">
      <c r="A175" s="185" t="s">
        <v>23</v>
      </c>
      <c r="B175" s="185"/>
    </row>
    <row r="176" spans="1:11" x14ac:dyDescent="0.25">
      <c r="A176" s="40"/>
      <c r="B176" s="186" t="s">
        <v>158</v>
      </c>
      <c r="C176" s="187"/>
      <c r="D176" s="187"/>
      <c r="E176" s="187"/>
      <c r="F176" s="38"/>
      <c r="G176" s="41"/>
      <c r="H176" s="195"/>
      <c r="I176" s="196"/>
      <c r="J176" s="196"/>
      <c r="K176" s="196"/>
    </row>
    <row r="177" spans="1:11" x14ac:dyDescent="0.25">
      <c r="A177" s="40"/>
      <c r="B177" s="190" t="s">
        <v>159</v>
      </c>
      <c r="C177" s="191"/>
      <c r="D177" s="191"/>
      <c r="E177" s="191"/>
      <c r="F177" s="38"/>
      <c r="G177" s="40"/>
      <c r="H177" s="176"/>
      <c r="I177" s="177"/>
      <c r="J177" s="177"/>
      <c r="K177" s="177"/>
    </row>
    <row r="178" spans="1:11" x14ac:dyDescent="0.25">
      <c r="A178" s="40"/>
      <c r="B178" s="190" t="s">
        <v>160</v>
      </c>
      <c r="C178" s="191"/>
      <c r="D178" s="191"/>
      <c r="E178" s="191"/>
      <c r="F178" s="38"/>
      <c r="G178" s="40"/>
      <c r="H178" s="176"/>
      <c r="I178" s="177"/>
      <c r="J178" s="177"/>
      <c r="K178" s="177"/>
    </row>
    <row r="179" spans="1:11" x14ac:dyDescent="0.25">
      <c r="A179" s="40"/>
      <c r="B179" s="176"/>
      <c r="C179" s="177"/>
      <c r="D179" s="177"/>
      <c r="E179" s="177"/>
      <c r="F179" s="38"/>
      <c r="G179" s="40"/>
      <c r="H179" s="176"/>
      <c r="I179" s="177"/>
      <c r="J179" s="177"/>
      <c r="K179" s="177"/>
    </row>
    <row r="180" spans="1:11" x14ac:dyDescent="0.25">
      <c r="A180" s="40"/>
      <c r="B180" s="176"/>
      <c r="C180" s="177"/>
      <c r="D180" s="177"/>
      <c r="E180" s="177"/>
      <c r="F180" s="38"/>
      <c r="G180" s="40"/>
      <c r="H180" s="190"/>
      <c r="I180" s="191"/>
      <c r="J180" s="191"/>
      <c r="K180" s="191"/>
    </row>
    <row r="182" spans="1:11" x14ac:dyDescent="0.25">
      <c r="A182" s="16">
        <v>17</v>
      </c>
      <c r="B182" s="192" t="e">
        <f>'ITB GOODS'!#REF!</f>
        <v>#REF!</v>
      </c>
      <c r="C182" s="192"/>
      <c r="D182" s="193" t="e">
        <f>'ITB GOODS'!#REF!</f>
        <v>#REF!</v>
      </c>
      <c r="E182" s="193"/>
      <c r="F182" s="194" t="e">
        <f>D182*10%</f>
        <v>#REF!</v>
      </c>
      <c r="G182" s="194"/>
      <c r="H182" s="194" t="e">
        <f>D182*5%</f>
        <v>#REF!</v>
      </c>
      <c r="I182" s="194"/>
      <c r="J182" s="194" t="e">
        <f>D182*2%</f>
        <v>#REF!</v>
      </c>
      <c r="K182" s="194"/>
    </row>
    <row r="183" spans="1:11" x14ac:dyDescent="0.25">
      <c r="A183" s="182" t="s">
        <v>22</v>
      </c>
      <c r="B183" s="182"/>
      <c r="C183" s="183" t="e">
        <f>'ITB GOODS'!#REF!</f>
        <v>#REF!</v>
      </c>
      <c r="D183" s="183"/>
      <c r="E183" s="183"/>
      <c r="F183" s="183"/>
      <c r="G183" s="183"/>
      <c r="H183" s="183"/>
      <c r="I183" s="183"/>
      <c r="J183" s="183"/>
      <c r="K183" s="183"/>
    </row>
    <row r="184" spans="1:11" x14ac:dyDescent="0.25">
      <c r="A184" s="12"/>
      <c r="B184" s="12"/>
      <c r="C184" s="184"/>
      <c r="D184" s="184"/>
      <c r="E184" s="184"/>
      <c r="F184" s="184"/>
      <c r="G184" s="184"/>
      <c r="H184" s="184"/>
      <c r="I184" s="184"/>
      <c r="J184" s="184"/>
      <c r="K184" s="184"/>
    </row>
    <row r="185" spans="1:11" x14ac:dyDescent="0.25">
      <c r="A185" s="8"/>
      <c r="C185" s="184"/>
      <c r="D185" s="184"/>
      <c r="E185" s="184"/>
      <c r="F185" s="184"/>
      <c r="G185" s="184"/>
      <c r="H185" s="184"/>
      <c r="I185" s="184"/>
      <c r="J185" s="184"/>
      <c r="K185" s="184"/>
    </row>
    <row r="186" spans="1:11" x14ac:dyDescent="0.25">
      <c r="A186" s="185" t="s">
        <v>23</v>
      </c>
      <c r="B186" s="185"/>
    </row>
    <row r="187" spans="1:11" x14ac:dyDescent="0.25">
      <c r="A187" s="40"/>
      <c r="B187" s="186"/>
      <c r="C187" s="187"/>
      <c r="D187" s="187"/>
      <c r="E187" s="187"/>
      <c r="F187" s="38"/>
      <c r="G187" s="41"/>
      <c r="H187" s="188"/>
      <c r="I187" s="189"/>
      <c r="J187" s="189"/>
      <c r="K187" s="189"/>
    </row>
    <row r="188" spans="1:11" x14ac:dyDescent="0.25">
      <c r="A188" s="40"/>
      <c r="B188" s="190"/>
      <c r="C188" s="191"/>
      <c r="D188" s="191"/>
      <c r="E188" s="191"/>
      <c r="F188" s="38"/>
      <c r="G188" s="40"/>
      <c r="H188" s="176"/>
      <c r="I188" s="179"/>
      <c r="J188" s="179"/>
      <c r="K188" s="179"/>
    </row>
    <row r="189" spans="1:11" x14ac:dyDescent="0.25">
      <c r="A189" s="40"/>
      <c r="B189" s="190"/>
      <c r="C189" s="191"/>
      <c r="D189" s="191"/>
      <c r="E189" s="191"/>
      <c r="F189" s="38"/>
      <c r="G189" s="40"/>
      <c r="H189" s="178"/>
      <c r="I189" s="179"/>
      <c r="J189" s="179"/>
      <c r="K189" s="179"/>
    </row>
    <row r="190" spans="1:11" x14ac:dyDescent="0.25">
      <c r="A190" s="40"/>
      <c r="B190" s="176"/>
      <c r="C190" s="177"/>
      <c r="D190" s="177"/>
      <c r="E190" s="177"/>
      <c r="F190" s="38"/>
      <c r="G190" s="40"/>
      <c r="H190" s="178"/>
      <c r="I190" s="179"/>
      <c r="J190" s="179"/>
      <c r="K190" s="179"/>
    </row>
    <row r="191" spans="1:11" x14ac:dyDescent="0.25">
      <c r="A191" s="40"/>
      <c r="B191" s="176"/>
      <c r="C191" s="177"/>
      <c r="D191" s="177"/>
      <c r="E191" s="177"/>
      <c r="F191" s="38"/>
      <c r="G191" s="40"/>
      <c r="H191" s="180"/>
      <c r="I191" s="181"/>
      <c r="J191" s="181"/>
      <c r="K191" s="181"/>
    </row>
    <row r="193" spans="1:11" x14ac:dyDescent="0.25">
      <c r="A193" s="16">
        <v>18</v>
      </c>
      <c r="B193" s="192" t="e">
        <f>'ITB GOODS'!#REF!</f>
        <v>#REF!</v>
      </c>
      <c r="C193" s="192"/>
      <c r="D193" s="193" t="e">
        <f>'ITB GOODS'!#REF!</f>
        <v>#REF!</v>
      </c>
      <c r="E193" s="193"/>
      <c r="F193" s="194" t="e">
        <f>D193*10%</f>
        <v>#REF!</v>
      </c>
      <c r="G193" s="194"/>
      <c r="H193" s="194" t="e">
        <f>D193*5%</f>
        <v>#REF!</v>
      </c>
      <c r="I193" s="194"/>
      <c r="J193" s="194" t="e">
        <f>D193*2%</f>
        <v>#REF!</v>
      </c>
      <c r="K193" s="194"/>
    </row>
    <row r="194" spans="1:11" x14ac:dyDescent="0.25">
      <c r="A194" s="182" t="s">
        <v>22</v>
      </c>
      <c r="B194" s="182"/>
      <c r="C194" s="183" t="e">
        <f>'ITB GOODS'!#REF!</f>
        <v>#REF!</v>
      </c>
      <c r="D194" s="183"/>
      <c r="E194" s="183"/>
      <c r="F194" s="183"/>
      <c r="G194" s="183"/>
      <c r="H194" s="183"/>
      <c r="I194" s="183"/>
      <c r="J194" s="183"/>
      <c r="K194" s="183"/>
    </row>
    <row r="195" spans="1:11" x14ac:dyDescent="0.25">
      <c r="A195" s="12"/>
      <c r="B195" s="12"/>
      <c r="C195" s="184"/>
      <c r="D195" s="184"/>
      <c r="E195" s="184"/>
      <c r="F195" s="184"/>
      <c r="G195" s="184"/>
      <c r="H195" s="184"/>
      <c r="I195" s="184"/>
      <c r="J195" s="184"/>
      <c r="K195" s="184"/>
    </row>
    <row r="196" spans="1:11" x14ac:dyDescent="0.25">
      <c r="A196" s="8"/>
      <c r="C196" s="184"/>
      <c r="D196" s="184"/>
      <c r="E196" s="184"/>
      <c r="F196" s="184"/>
      <c r="G196" s="184"/>
      <c r="H196" s="184"/>
      <c r="I196" s="184"/>
      <c r="J196" s="184"/>
      <c r="K196" s="184"/>
    </row>
    <row r="197" spans="1:11" x14ac:dyDescent="0.25">
      <c r="A197" s="185" t="s">
        <v>23</v>
      </c>
      <c r="B197" s="185"/>
    </row>
    <row r="198" spans="1:11" x14ac:dyDescent="0.25">
      <c r="A198" s="40"/>
      <c r="B198" s="186"/>
      <c r="C198" s="187"/>
      <c r="D198" s="187"/>
      <c r="E198" s="187"/>
      <c r="F198" s="38"/>
      <c r="G198" s="41"/>
      <c r="H198" s="188"/>
      <c r="I198" s="189"/>
      <c r="J198" s="189"/>
      <c r="K198" s="189"/>
    </row>
    <row r="199" spans="1:11" x14ac:dyDescent="0.25">
      <c r="A199" s="40"/>
      <c r="B199" s="190"/>
      <c r="C199" s="191"/>
      <c r="D199" s="191"/>
      <c r="E199" s="191"/>
      <c r="F199" s="38"/>
      <c r="G199" s="40"/>
      <c r="H199" s="178"/>
      <c r="I199" s="179"/>
      <c r="J199" s="179"/>
      <c r="K199" s="179"/>
    </row>
    <row r="200" spans="1:11" x14ac:dyDescent="0.25">
      <c r="A200" s="40"/>
      <c r="B200" s="190"/>
      <c r="C200" s="191"/>
      <c r="D200" s="191"/>
      <c r="E200" s="191"/>
      <c r="F200" s="38"/>
      <c r="G200" s="40"/>
      <c r="H200" s="178"/>
      <c r="I200" s="179"/>
      <c r="J200" s="179"/>
      <c r="K200" s="179"/>
    </row>
    <row r="201" spans="1:11" x14ac:dyDescent="0.25">
      <c r="A201" s="40"/>
      <c r="B201" s="176"/>
      <c r="C201" s="177"/>
      <c r="D201" s="177"/>
      <c r="E201" s="177"/>
      <c r="F201" s="38"/>
      <c r="G201" s="40"/>
      <c r="H201" s="178"/>
      <c r="I201" s="179"/>
      <c r="J201" s="179"/>
      <c r="K201" s="179"/>
    </row>
    <row r="202" spans="1:11" x14ac:dyDescent="0.25">
      <c r="A202" s="40"/>
      <c r="B202" s="176"/>
      <c r="C202" s="177"/>
      <c r="D202" s="177"/>
      <c r="E202" s="177"/>
      <c r="F202" s="38"/>
      <c r="G202" s="40"/>
      <c r="H202" s="180"/>
      <c r="I202" s="181"/>
      <c r="J202" s="181"/>
      <c r="K202" s="181"/>
    </row>
    <row r="204" spans="1:11" x14ac:dyDescent="0.25">
      <c r="A204" s="16">
        <v>19</v>
      </c>
      <c r="B204" s="192" t="e">
        <f>'ITB GOODS'!#REF!</f>
        <v>#REF!</v>
      </c>
      <c r="C204" s="192"/>
      <c r="D204" s="193" t="e">
        <f>'ITB GOODS'!#REF!</f>
        <v>#REF!</v>
      </c>
      <c r="E204" s="193"/>
      <c r="F204" s="194" t="e">
        <f>D204*10%</f>
        <v>#REF!</v>
      </c>
      <c r="G204" s="194"/>
      <c r="H204" s="194" t="e">
        <f>D204*5%</f>
        <v>#REF!</v>
      </c>
      <c r="I204" s="194"/>
      <c r="J204" s="194" t="e">
        <f>D204*2%</f>
        <v>#REF!</v>
      </c>
      <c r="K204" s="194"/>
    </row>
    <row r="205" spans="1:11" x14ac:dyDescent="0.25">
      <c r="A205" s="182" t="s">
        <v>22</v>
      </c>
      <c r="B205" s="182"/>
      <c r="C205" s="183" t="e">
        <f>'ITB GOODS'!#REF!</f>
        <v>#REF!</v>
      </c>
      <c r="D205" s="183"/>
      <c r="E205" s="183"/>
      <c r="F205" s="183"/>
      <c r="G205" s="183"/>
      <c r="H205" s="183"/>
      <c r="I205" s="183"/>
      <c r="J205" s="183"/>
      <c r="K205" s="183"/>
    </row>
    <row r="206" spans="1:11" x14ac:dyDescent="0.25">
      <c r="A206" s="12"/>
      <c r="B206" s="12"/>
      <c r="C206" s="184"/>
      <c r="D206" s="184"/>
      <c r="E206" s="184"/>
      <c r="F206" s="184"/>
      <c r="G206" s="184"/>
      <c r="H206" s="184"/>
      <c r="I206" s="184"/>
      <c r="J206" s="184"/>
      <c r="K206" s="184"/>
    </row>
    <row r="207" spans="1:11" x14ac:dyDescent="0.25">
      <c r="A207" s="8"/>
      <c r="C207" s="184"/>
      <c r="D207" s="184"/>
      <c r="E207" s="184"/>
      <c r="F207" s="184"/>
      <c r="G207" s="184"/>
      <c r="H207" s="184"/>
      <c r="I207" s="184"/>
      <c r="J207" s="184"/>
      <c r="K207" s="184"/>
    </row>
    <row r="208" spans="1:11" x14ac:dyDescent="0.25">
      <c r="A208" s="185" t="s">
        <v>23</v>
      </c>
      <c r="B208" s="185"/>
    </row>
    <row r="209" spans="1:11" x14ac:dyDescent="0.25">
      <c r="A209" s="40"/>
      <c r="B209" s="186"/>
      <c r="C209" s="187"/>
      <c r="D209" s="187"/>
      <c r="E209" s="187"/>
      <c r="F209" s="38"/>
      <c r="G209" s="41"/>
      <c r="H209" s="188"/>
      <c r="I209" s="189"/>
      <c r="J209" s="189"/>
      <c r="K209" s="189"/>
    </row>
    <row r="210" spans="1:11" x14ac:dyDescent="0.25">
      <c r="A210" s="40"/>
      <c r="B210" s="190"/>
      <c r="C210" s="191"/>
      <c r="D210" s="191"/>
      <c r="E210" s="191"/>
      <c r="F210" s="38"/>
      <c r="G210" s="40"/>
      <c r="H210" s="178"/>
      <c r="I210" s="179"/>
      <c r="J210" s="179"/>
      <c r="K210" s="179"/>
    </row>
    <row r="211" spans="1:11" x14ac:dyDescent="0.25">
      <c r="A211" s="40"/>
      <c r="B211" s="190"/>
      <c r="C211" s="191"/>
      <c r="D211" s="191"/>
      <c r="E211" s="191"/>
      <c r="F211" s="38"/>
      <c r="G211" s="40"/>
      <c r="H211" s="178"/>
      <c r="I211" s="179"/>
      <c r="J211" s="179"/>
      <c r="K211" s="179"/>
    </row>
    <row r="212" spans="1:11" x14ac:dyDescent="0.25">
      <c r="A212" s="40"/>
      <c r="B212" s="176"/>
      <c r="C212" s="177"/>
      <c r="D212" s="177"/>
      <c r="E212" s="177"/>
      <c r="F212" s="38"/>
      <c r="G212" s="40"/>
      <c r="H212" s="178"/>
      <c r="I212" s="179"/>
      <c r="J212" s="179"/>
      <c r="K212" s="179"/>
    </row>
    <row r="213" spans="1:11" x14ac:dyDescent="0.25">
      <c r="A213" s="40"/>
      <c r="B213" s="176"/>
      <c r="C213" s="177"/>
      <c r="D213" s="177"/>
      <c r="E213" s="177"/>
      <c r="F213" s="38"/>
      <c r="G213" s="40"/>
      <c r="H213" s="180"/>
      <c r="I213" s="181"/>
      <c r="J213" s="181"/>
      <c r="K213" s="181"/>
    </row>
    <row r="215" spans="1:11" x14ac:dyDescent="0.25">
      <c r="A215" s="16">
        <v>20</v>
      </c>
      <c r="B215" s="207" t="e">
        <f>'ITB GOODS'!#REF!</f>
        <v>#REF!</v>
      </c>
      <c r="C215" s="192"/>
      <c r="D215" s="193" t="e">
        <f>'ITB GOODS'!#REF!</f>
        <v>#REF!</v>
      </c>
      <c r="E215" s="193"/>
      <c r="F215" s="194" t="e">
        <f>D215*10%</f>
        <v>#REF!</v>
      </c>
      <c r="G215" s="194"/>
      <c r="H215" s="194" t="e">
        <f>D215*5%</f>
        <v>#REF!</v>
      </c>
      <c r="I215" s="194"/>
      <c r="J215" s="194" t="e">
        <f>D215*2%</f>
        <v>#REF!</v>
      </c>
      <c r="K215" s="194"/>
    </row>
    <row r="216" spans="1:11" x14ac:dyDescent="0.25">
      <c r="A216" s="182" t="s">
        <v>22</v>
      </c>
      <c r="B216" s="182"/>
      <c r="C216" s="183" t="e">
        <f>'ITB GOODS'!#REF!</f>
        <v>#REF!</v>
      </c>
      <c r="D216" s="183"/>
      <c r="E216" s="183"/>
      <c r="F216" s="183"/>
      <c r="G216" s="183"/>
      <c r="H216" s="183"/>
      <c r="I216" s="183"/>
      <c r="J216" s="183"/>
      <c r="K216" s="183"/>
    </row>
    <row r="217" spans="1:11" x14ac:dyDescent="0.25">
      <c r="A217" s="12"/>
      <c r="B217" s="12"/>
      <c r="C217" s="184"/>
      <c r="D217" s="184"/>
      <c r="E217" s="184"/>
      <c r="F217" s="184"/>
      <c r="G217" s="184"/>
      <c r="H217" s="184"/>
      <c r="I217" s="184"/>
      <c r="J217" s="184"/>
      <c r="K217" s="184"/>
    </row>
    <row r="218" spans="1:11" x14ac:dyDescent="0.25">
      <c r="A218" s="8"/>
      <c r="C218" s="184"/>
      <c r="D218" s="184"/>
      <c r="E218" s="184"/>
      <c r="F218" s="184"/>
      <c r="G218" s="184"/>
      <c r="H218" s="184"/>
      <c r="I218" s="184"/>
      <c r="J218" s="184"/>
      <c r="K218" s="184"/>
    </row>
    <row r="219" spans="1:11" x14ac:dyDescent="0.25">
      <c r="A219" s="185" t="s">
        <v>23</v>
      </c>
      <c r="B219" s="185"/>
    </row>
    <row r="220" spans="1:11" x14ac:dyDescent="0.25">
      <c r="A220" s="40"/>
      <c r="B220" s="186"/>
      <c r="C220" s="187"/>
      <c r="D220" s="187"/>
      <c r="E220" s="187"/>
      <c r="F220" s="38"/>
      <c r="G220" s="41"/>
      <c r="H220" s="188"/>
      <c r="I220" s="189"/>
      <c r="J220" s="189"/>
      <c r="K220" s="189"/>
    </row>
    <row r="221" spans="1:11" x14ac:dyDescent="0.25">
      <c r="A221" s="40"/>
      <c r="B221" s="190"/>
      <c r="C221" s="191"/>
      <c r="D221" s="191"/>
      <c r="E221" s="191"/>
      <c r="F221" s="38"/>
      <c r="G221" s="40"/>
      <c r="H221" s="178"/>
      <c r="I221" s="179"/>
      <c r="J221" s="179"/>
      <c r="K221" s="179"/>
    </row>
    <row r="222" spans="1:11" x14ac:dyDescent="0.25">
      <c r="A222" s="40"/>
      <c r="B222" s="190"/>
      <c r="C222" s="191"/>
      <c r="D222" s="191"/>
      <c r="E222" s="191"/>
      <c r="F222" s="38"/>
      <c r="G222" s="40"/>
      <c r="H222" s="178"/>
      <c r="I222" s="179"/>
      <c r="J222" s="179"/>
      <c r="K222" s="179"/>
    </row>
    <row r="223" spans="1:11" x14ac:dyDescent="0.25">
      <c r="A223" s="40"/>
      <c r="B223" s="176"/>
      <c r="C223" s="177"/>
      <c r="D223" s="177"/>
      <c r="E223" s="177"/>
      <c r="F223" s="38"/>
      <c r="G223" s="40"/>
      <c r="H223" s="178"/>
      <c r="I223" s="179"/>
      <c r="J223" s="179"/>
      <c r="K223" s="179"/>
    </row>
    <row r="224" spans="1:11" x14ac:dyDescent="0.25">
      <c r="A224" s="40"/>
      <c r="B224" s="176"/>
      <c r="C224" s="177"/>
      <c r="D224" s="177"/>
      <c r="E224" s="177"/>
      <c r="F224" s="38"/>
      <c r="G224" s="40"/>
      <c r="H224" s="180"/>
      <c r="I224" s="181"/>
      <c r="J224" s="181"/>
      <c r="K224" s="181"/>
    </row>
    <row r="225" spans="1:11" x14ac:dyDescent="0.25">
      <c r="A225" s="11" t="s">
        <v>21</v>
      </c>
      <c r="B225" s="197" t="s">
        <v>13</v>
      </c>
      <c r="C225" s="198"/>
      <c r="D225" s="199" t="s">
        <v>14</v>
      </c>
      <c r="E225" s="200"/>
      <c r="F225" s="201">
        <v>0.1</v>
      </c>
      <c r="G225" s="202"/>
      <c r="H225" s="199" t="s">
        <v>28</v>
      </c>
      <c r="I225" s="200"/>
      <c r="J225" s="199" t="s">
        <v>29</v>
      </c>
      <c r="K225" s="200"/>
    </row>
    <row r="226" spans="1:11" x14ac:dyDescent="0.25">
      <c r="A226" s="13"/>
      <c r="B226" s="203"/>
      <c r="C226" s="203"/>
      <c r="D226" s="204"/>
      <c r="E226" s="204"/>
      <c r="F226" s="205"/>
      <c r="G226" s="203"/>
      <c r="H226" s="206"/>
      <c r="I226" s="204"/>
      <c r="J226" s="206"/>
      <c r="K226" s="204"/>
    </row>
    <row r="227" spans="1:11" x14ac:dyDescent="0.25">
      <c r="A227" s="16">
        <v>21</v>
      </c>
      <c r="B227" s="192" t="e">
        <f>'ITB GOODS'!#REF!</f>
        <v>#REF!</v>
      </c>
      <c r="C227" s="192"/>
      <c r="D227" s="193" t="e">
        <f>'ITB GOODS'!#REF!</f>
        <v>#REF!</v>
      </c>
      <c r="E227" s="193"/>
      <c r="F227" s="194" t="e">
        <f>D227*10%</f>
        <v>#REF!</v>
      </c>
      <c r="G227" s="194"/>
      <c r="H227" s="194" t="e">
        <f>D227*5%</f>
        <v>#REF!</v>
      </c>
      <c r="I227" s="194"/>
      <c r="J227" s="194" t="e">
        <f>D227*2%</f>
        <v>#REF!</v>
      </c>
      <c r="K227" s="194"/>
    </row>
    <row r="228" spans="1:11" x14ac:dyDescent="0.25">
      <c r="A228" s="182" t="s">
        <v>22</v>
      </c>
      <c r="B228" s="182"/>
      <c r="C228" s="183" t="e">
        <f>'ITB GOODS'!#REF!</f>
        <v>#REF!</v>
      </c>
      <c r="D228" s="183"/>
      <c r="E228" s="183"/>
      <c r="F228" s="183"/>
      <c r="G228" s="183"/>
      <c r="H228" s="183"/>
      <c r="I228" s="183"/>
      <c r="J228" s="183"/>
      <c r="K228" s="183"/>
    </row>
    <row r="229" spans="1:11" x14ac:dyDescent="0.25">
      <c r="A229" s="12"/>
      <c r="B229" s="12"/>
      <c r="C229" s="184"/>
      <c r="D229" s="184"/>
      <c r="E229" s="184"/>
      <c r="F229" s="184"/>
      <c r="G229" s="184"/>
      <c r="H229" s="184"/>
      <c r="I229" s="184"/>
      <c r="J229" s="184"/>
      <c r="K229" s="184"/>
    </row>
    <row r="230" spans="1:11" x14ac:dyDescent="0.25">
      <c r="A230" s="8"/>
      <c r="C230" s="184"/>
      <c r="D230" s="184"/>
      <c r="E230" s="184"/>
      <c r="F230" s="184"/>
      <c r="G230" s="184"/>
      <c r="H230" s="184"/>
      <c r="I230" s="184"/>
      <c r="J230" s="184"/>
      <c r="K230" s="184"/>
    </row>
    <row r="231" spans="1:11" x14ac:dyDescent="0.25">
      <c r="A231" s="185" t="s">
        <v>23</v>
      </c>
      <c r="B231" s="185"/>
    </row>
    <row r="232" spans="1:11" x14ac:dyDescent="0.25">
      <c r="A232" s="40"/>
      <c r="B232" s="186"/>
      <c r="C232" s="187"/>
      <c r="D232" s="187"/>
      <c r="E232" s="187"/>
      <c r="F232" s="38"/>
      <c r="G232" s="41"/>
      <c r="H232" s="188"/>
      <c r="I232" s="189"/>
      <c r="J232" s="189"/>
      <c r="K232" s="189"/>
    </row>
    <row r="233" spans="1:11" x14ac:dyDescent="0.25">
      <c r="A233" s="40"/>
      <c r="B233" s="190"/>
      <c r="C233" s="191"/>
      <c r="D233" s="191"/>
      <c r="E233" s="191"/>
      <c r="F233" s="38"/>
      <c r="G233" s="40"/>
      <c r="H233" s="178"/>
      <c r="I233" s="179"/>
      <c r="J233" s="179"/>
      <c r="K233" s="179"/>
    </row>
    <row r="234" spans="1:11" x14ac:dyDescent="0.25">
      <c r="A234" s="40"/>
      <c r="B234" s="190"/>
      <c r="C234" s="191"/>
      <c r="D234" s="191"/>
      <c r="E234" s="191"/>
      <c r="F234" s="38"/>
      <c r="G234" s="40"/>
      <c r="H234" s="178"/>
      <c r="I234" s="179"/>
      <c r="J234" s="179"/>
      <c r="K234" s="179"/>
    </row>
    <row r="235" spans="1:11" x14ac:dyDescent="0.25">
      <c r="A235" s="40"/>
      <c r="B235" s="176"/>
      <c r="C235" s="177"/>
      <c r="D235" s="177"/>
      <c r="E235" s="177"/>
      <c r="F235" s="38"/>
      <c r="G235" s="40"/>
      <c r="H235" s="178"/>
      <c r="I235" s="179"/>
      <c r="J235" s="179"/>
      <c r="K235" s="179"/>
    </row>
    <row r="236" spans="1:11" x14ac:dyDescent="0.25">
      <c r="A236" s="40"/>
      <c r="B236" s="176"/>
      <c r="C236" s="177"/>
      <c r="D236" s="177"/>
      <c r="E236" s="177"/>
      <c r="F236" s="38"/>
      <c r="G236" s="40"/>
      <c r="H236" s="180"/>
      <c r="I236" s="181"/>
      <c r="J236" s="181"/>
      <c r="K236" s="181"/>
    </row>
    <row r="238" spans="1:11" x14ac:dyDescent="0.25">
      <c r="A238" s="16">
        <v>22</v>
      </c>
      <c r="B238" s="192" t="e">
        <f>'ITB GOODS'!#REF!</f>
        <v>#REF!</v>
      </c>
      <c r="C238" s="192"/>
      <c r="D238" s="193" t="e">
        <f>'ITB GOODS'!#REF!</f>
        <v>#REF!</v>
      </c>
      <c r="E238" s="193"/>
      <c r="F238" s="194" t="e">
        <f>D238*10%</f>
        <v>#REF!</v>
      </c>
      <c r="G238" s="194"/>
      <c r="H238" s="194" t="e">
        <f>D238*5%</f>
        <v>#REF!</v>
      </c>
      <c r="I238" s="194"/>
      <c r="J238" s="194" t="e">
        <f>D238*2%</f>
        <v>#REF!</v>
      </c>
      <c r="K238" s="194"/>
    </row>
    <row r="239" spans="1:11" x14ac:dyDescent="0.25">
      <c r="A239" s="182" t="s">
        <v>22</v>
      </c>
      <c r="B239" s="182"/>
      <c r="C239" s="183" t="e">
        <f>'ITB GOODS'!#REF!</f>
        <v>#REF!</v>
      </c>
      <c r="D239" s="183"/>
      <c r="E239" s="183"/>
      <c r="F239" s="183"/>
      <c r="G239" s="183"/>
      <c r="H239" s="183"/>
      <c r="I239" s="183"/>
      <c r="J239" s="183"/>
      <c r="K239" s="183"/>
    </row>
    <row r="240" spans="1:11" x14ac:dyDescent="0.25">
      <c r="A240" s="12"/>
      <c r="B240" s="12"/>
      <c r="C240" s="184"/>
      <c r="D240" s="184"/>
      <c r="E240" s="184"/>
      <c r="F240" s="184"/>
      <c r="G240" s="184"/>
      <c r="H240" s="184"/>
      <c r="I240" s="184"/>
      <c r="J240" s="184"/>
      <c r="K240" s="184"/>
    </row>
    <row r="241" spans="1:11" x14ac:dyDescent="0.25">
      <c r="A241" s="8"/>
      <c r="C241" s="184"/>
      <c r="D241" s="184"/>
      <c r="E241" s="184"/>
      <c r="F241" s="184"/>
      <c r="G241" s="184"/>
      <c r="H241" s="184"/>
      <c r="I241" s="184"/>
      <c r="J241" s="184"/>
      <c r="K241" s="184"/>
    </row>
    <row r="242" spans="1:11" x14ac:dyDescent="0.25">
      <c r="A242" s="185" t="s">
        <v>23</v>
      </c>
      <c r="B242" s="185"/>
    </row>
    <row r="243" spans="1:11" x14ac:dyDescent="0.25">
      <c r="A243" s="40"/>
      <c r="B243" s="186"/>
      <c r="C243" s="187"/>
      <c r="D243" s="187"/>
      <c r="E243" s="187"/>
      <c r="F243" s="38"/>
      <c r="G243" s="41"/>
      <c r="H243" s="195"/>
      <c r="I243" s="196"/>
      <c r="J243" s="196"/>
      <c r="K243" s="196"/>
    </row>
    <row r="244" spans="1:11" x14ac:dyDescent="0.25">
      <c r="A244" s="40"/>
      <c r="B244" s="190"/>
      <c r="C244" s="191"/>
      <c r="D244" s="191"/>
      <c r="E244" s="191"/>
      <c r="F244" s="38"/>
      <c r="G244" s="40"/>
      <c r="H244" s="178"/>
      <c r="I244" s="179"/>
      <c r="J244" s="179"/>
      <c r="K244" s="179"/>
    </row>
    <row r="245" spans="1:11" x14ac:dyDescent="0.25">
      <c r="A245" s="40"/>
      <c r="B245" s="190"/>
      <c r="C245" s="191"/>
      <c r="D245" s="191"/>
      <c r="E245" s="191"/>
      <c r="F245" s="38"/>
      <c r="G245" s="40"/>
      <c r="H245" s="178"/>
      <c r="I245" s="179"/>
      <c r="J245" s="179"/>
      <c r="K245" s="179"/>
    </row>
    <row r="246" spans="1:11" x14ac:dyDescent="0.25">
      <c r="A246" s="40"/>
      <c r="B246" s="176"/>
      <c r="C246" s="177"/>
      <c r="D246" s="177"/>
      <c r="E246" s="177"/>
      <c r="F246" s="38"/>
      <c r="G246" s="40"/>
      <c r="H246" s="178"/>
      <c r="I246" s="179"/>
      <c r="J246" s="179"/>
      <c r="K246" s="179"/>
    </row>
    <row r="247" spans="1:11" x14ac:dyDescent="0.25">
      <c r="A247" s="40"/>
      <c r="B247" s="176"/>
      <c r="C247" s="177"/>
      <c r="D247" s="177"/>
      <c r="E247" s="177"/>
      <c r="F247" s="38"/>
      <c r="G247" s="40"/>
      <c r="H247" s="180"/>
      <c r="I247" s="181"/>
      <c r="J247" s="181"/>
      <c r="K247" s="181"/>
    </row>
    <row r="249" spans="1:11" x14ac:dyDescent="0.25">
      <c r="A249" s="16">
        <v>23</v>
      </c>
      <c r="B249" s="192" t="e">
        <f>'ITB GOODS'!#REF!</f>
        <v>#REF!</v>
      </c>
      <c r="C249" s="192"/>
      <c r="D249" s="193" t="e">
        <f>'ITB GOODS'!#REF!</f>
        <v>#REF!</v>
      </c>
      <c r="E249" s="193"/>
      <c r="F249" s="194" t="e">
        <f>D249*10%</f>
        <v>#REF!</v>
      </c>
      <c r="G249" s="194"/>
      <c r="H249" s="194" t="e">
        <f>D249*5%</f>
        <v>#REF!</v>
      </c>
      <c r="I249" s="194"/>
      <c r="J249" s="194" t="e">
        <f>D249*2%</f>
        <v>#REF!</v>
      </c>
      <c r="K249" s="194"/>
    </row>
    <row r="250" spans="1:11" x14ac:dyDescent="0.25">
      <c r="A250" s="182" t="s">
        <v>22</v>
      </c>
      <c r="B250" s="182"/>
      <c r="C250" s="183" t="e">
        <f>'ITB GOODS'!#REF!</f>
        <v>#REF!</v>
      </c>
      <c r="D250" s="183"/>
      <c r="E250" s="183"/>
      <c r="F250" s="183"/>
      <c r="G250" s="183"/>
      <c r="H250" s="183"/>
      <c r="I250" s="183"/>
      <c r="J250" s="183"/>
      <c r="K250" s="183"/>
    </row>
    <row r="251" spans="1:11" x14ac:dyDescent="0.25">
      <c r="A251" s="12"/>
      <c r="B251" s="12"/>
      <c r="C251" s="184"/>
      <c r="D251" s="184"/>
      <c r="E251" s="184"/>
      <c r="F251" s="184"/>
      <c r="G251" s="184"/>
      <c r="H251" s="184"/>
      <c r="I251" s="184"/>
      <c r="J251" s="184"/>
      <c r="K251" s="184"/>
    </row>
    <row r="252" spans="1:11" x14ac:dyDescent="0.25">
      <c r="A252" s="8"/>
      <c r="C252" s="184"/>
      <c r="D252" s="184"/>
      <c r="E252" s="184"/>
      <c r="F252" s="184"/>
      <c r="G252" s="184"/>
      <c r="H252" s="184"/>
      <c r="I252" s="184"/>
      <c r="J252" s="184"/>
      <c r="K252" s="184"/>
    </row>
    <row r="253" spans="1:11" x14ac:dyDescent="0.25">
      <c r="A253" s="185" t="s">
        <v>23</v>
      </c>
      <c r="B253" s="185"/>
    </row>
    <row r="254" spans="1:11" x14ac:dyDescent="0.25">
      <c r="A254" s="40"/>
      <c r="B254" s="186"/>
      <c r="C254" s="187"/>
      <c r="D254" s="187"/>
      <c r="E254" s="187"/>
      <c r="F254" s="38"/>
      <c r="G254" s="41"/>
      <c r="H254" s="188"/>
      <c r="I254" s="189"/>
      <c r="J254" s="189"/>
      <c r="K254" s="189"/>
    </row>
    <row r="255" spans="1:11" x14ac:dyDescent="0.25">
      <c r="A255" s="40"/>
      <c r="B255" s="190"/>
      <c r="C255" s="191"/>
      <c r="D255" s="191"/>
      <c r="E255" s="191"/>
      <c r="F255" s="38"/>
      <c r="G255" s="40"/>
      <c r="H255" s="178"/>
      <c r="I255" s="179"/>
      <c r="J255" s="179"/>
      <c r="K255" s="179"/>
    </row>
    <row r="256" spans="1:11" x14ac:dyDescent="0.25">
      <c r="A256" s="40"/>
      <c r="B256" s="190"/>
      <c r="C256" s="191"/>
      <c r="D256" s="191"/>
      <c r="E256" s="191"/>
      <c r="F256" s="38"/>
      <c r="G256" s="40"/>
      <c r="H256" s="178"/>
      <c r="I256" s="179"/>
      <c r="J256" s="179"/>
      <c r="K256" s="179"/>
    </row>
    <row r="257" spans="1:11" x14ac:dyDescent="0.25">
      <c r="A257" s="40"/>
      <c r="B257" s="176"/>
      <c r="C257" s="177"/>
      <c r="D257" s="177"/>
      <c r="E257" s="177"/>
      <c r="F257" s="38"/>
      <c r="G257" s="40"/>
      <c r="H257" s="178"/>
      <c r="I257" s="179"/>
      <c r="J257" s="179"/>
      <c r="K257" s="179"/>
    </row>
    <row r="258" spans="1:11" x14ac:dyDescent="0.25">
      <c r="A258" s="40"/>
      <c r="B258" s="176"/>
      <c r="C258" s="177"/>
      <c r="D258" s="177"/>
      <c r="E258" s="177"/>
      <c r="F258" s="38"/>
      <c r="G258" s="40"/>
      <c r="H258" s="180"/>
      <c r="I258" s="181"/>
      <c r="J258" s="181"/>
      <c r="K258" s="181"/>
    </row>
    <row r="260" spans="1:11" x14ac:dyDescent="0.25">
      <c r="A260" s="16">
        <v>24</v>
      </c>
      <c r="B260" s="192" t="e">
        <f>'ITB GOODS'!#REF!</f>
        <v>#REF!</v>
      </c>
      <c r="C260" s="192"/>
      <c r="D260" s="193" t="e">
        <f>'ITB GOODS'!#REF!</f>
        <v>#REF!</v>
      </c>
      <c r="E260" s="193"/>
      <c r="F260" s="194" t="e">
        <f>D260*10%</f>
        <v>#REF!</v>
      </c>
      <c r="G260" s="194"/>
      <c r="H260" s="194" t="e">
        <f>D260*5%</f>
        <v>#REF!</v>
      </c>
      <c r="I260" s="194"/>
      <c r="J260" s="194" t="e">
        <f>D260*2%</f>
        <v>#REF!</v>
      </c>
      <c r="K260" s="194"/>
    </row>
    <row r="261" spans="1:11" x14ac:dyDescent="0.25">
      <c r="A261" s="182" t="s">
        <v>22</v>
      </c>
      <c r="B261" s="182"/>
      <c r="C261" s="183" t="e">
        <f>'ITB GOODS'!#REF!</f>
        <v>#REF!</v>
      </c>
      <c r="D261" s="183"/>
      <c r="E261" s="183"/>
      <c r="F261" s="183"/>
      <c r="G261" s="183"/>
      <c r="H261" s="183"/>
      <c r="I261" s="183"/>
      <c r="J261" s="183"/>
      <c r="K261" s="183"/>
    </row>
    <row r="262" spans="1:11" x14ac:dyDescent="0.25">
      <c r="A262" s="12"/>
      <c r="B262" s="12"/>
      <c r="C262" s="184"/>
      <c r="D262" s="184"/>
      <c r="E262" s="184"/>
      <c r="F262" s="184"/>
      <c r="G262" s="184"/>
      <c r="H262" s="184"/>
      <c r="I262" s="184"/>
      <c r="J262" s="184"/>
      <c r="K262" s="184"/>
    </row>
    <row r="263" spans="1:11" x14ac:dyDescent="0.25">
      <c r="A263" s="8"/>
      <c r="C263" s="184"/>
      <c r="D263" s="184"/>
      <c r="E263" s="184"/>
      <c r="F263" s="184"/>
      <c r="G263" s="184"/>
      <c r="H263" s="184"/>
      <c r="I263" s="184"/>
      <c r="J263" s="184"/>
      <c r="K263" s="184"/>
    </row>
    <row r="264" spans="1:11" x14ac:dyDescent="0.25">
      <c r="A264" s="185" t="s">
        <v>23</v>
      </c>
      <c r="B264" s="185"/>
    </row>
    <row r="265" spans="1:11" x14ac:dyDescent="0.25">
      <c r="A265" s="40"/>
      <c r="B265" s="186"/>
      <c r="C265" s="187"/>
      <c r="D265" s="187"/>
      <c r="E265" s="187"/>
      <c r="F265" s="38"/>
      <c r="G265" s="41"/>
      <c r="H265" s="188"/>
      <c r="I265" s="189"/>
      <c r="J265" s="189"/>
      <c r="K265" s="189"/>
    </row>
    <row r="266" spans="1:11" x14ac:dyDescent="0.25">
      <c r="A266" s="40"/>
      <c r="B266" s="190"/>
      <c r="C266" s="191"/>
      <c r="D266" s="191"/>
      <c r="E266" s="191"/>
      <c r="F266" s="38"/>
      <c r="G266" s="40"/>
      <c r="H266" s="178"/>
      <c r="I266" s="179"/>
      <c r="J266" s="179"/>
      <c r="K266" s="179"/>
    </row>
    <row r="267" spans="1:11" x14ac:dyDescent="0.25">
      <c r="A267" s="40"/>
      <c r="B267" s="190"/>
      <c r="C267" s="191"/>
      <c r="D267" s="191"/>
      <c r="E267" s="191"/>
      <c r="F267" s="38"/>
      <c r="G267" s="40"/>
      <c r="H267" s="178"/>
      <c r="I267" s="179"/>
      <c r="J267" s="179"/>
      <c r="K267" s="179"/>
    </row>
    <row r="268" spans="1:11" x14ac:dyDescent="0.25">
      <c r="A268" s="40"/>
      <c r="B268" s="176"/>
      <c r="C268" s="177"/>
      <c r="D268" s="177"/>
      <c r="E268" s="177"/>
      <c r="F268" s="38"/>
      <c r="G268" s="40"/>
      <c r="H268" s="178"/>
      <c r="I268" s="179"/>
      <c r="J268" s="179"/>
      <c r="K268" s="179"/>
    </row>
    <row r="269" spans="1:11" x14ac:dyDescent="0.25">
      <c r="A269" s="40"/>
      <c r="B269" s="176"/>
      <c r="C269" s="177"/>
      <c r="D269" s="177"/>
      <c r="E269" s="177"/>
      <c r="F269" s="38"/>
      <c r="G269" s="40"/>
      <c r="H269" s="180"/>
      <c r="I269" s="181"/>
      <c r="J269" s="181"/>
      <c r="K269" s="181"/>
    </row>
    <row r="271" spans="1:11" x14ac:dyDescent="0.25">
      <c r="A271" s="16">
        <v>25</v>
      </c>
      <c r="B271" s="192" t="e">
        <f>'ITB GOODS'!#REF!</f>
        <v>#REF!</v>
      </c>
      <c r="C271" s="192"/>
      <c r="D271" s="193" t="e">
        <f>'ITB GOODS'!#REF!</f>
        <v>#REF!</v>
      </c>
      <c r="E271" s="193"/>
      <c r="F271" s="194" t="e">
        <f>D271*10%</f>
        <v>#REF!</v>
      </c>
      <c r="G271" s="194"/>
      <c r="H271" s="194" t="e">
        <f>D271*5%</f>
        <v>#REF!</v>
      </c>
      <c r="I271" s="194"/>
      <c r="J271" s="194" t="e">
        <f>D271*2%</f>
        <v>#REF!</v>
      </c>
      <c r="K271" s="194"/>
    </row>
    <row r="272" spans="1:11" x14ac:dyDescent="0.25">
      <c r="A272" s="182" t="s">
        <v>22</v>
      </c>
      <c r="B272" s="182"/>
      <c r="C272" s="183" t="e">
        <f>'ITB GOODS'!#REF!</f>
        <v>#REF!</v>
      </c>
      <c r="D272" s="183"/>
      <c r="E272" s="183"/>
      <c r="F272" s="183"/>
      <c r="G272" s="183"/>
      <c r="H272" s="183"/>
      <c r="I272" s="183"/>
      <c r="J272" s="183"/>
      <c r="K272" s="183"/>
    </row>
    <row r="273" spans="1:11" x14ac:dyDescent="0.25">
      <c r="A273" s="12"/>
      <c r="B273" s="12"/>
      <c r="C273" s="184"/>
      <c r="D273" s="184"/>
      <c r="E273" s="184"/>
      <c r="F273" s="184"/>
      <c r="G273" s="184"/>
      <c r="H273" s="184"/>
      <c r="I273" s="184"/>
      <c r="J273" s="184"/>
      <c r="K273" s="184"/>
    </row>
    <row r="274" spans="1:11" x14ac:dyDescent="0.25">
      <c r="A274" s="8"/>
      <c r="C274" s="184"/>
      <c r="D274" s="184"/>
      <c r="E274" s="184"/>
      <c r="F274" s="184"/>
      <c r="G274" s="184"/>
      <c r="H274" s="184"/>
      <c r="I274" s="184"/>
      <c r="J274" s="184"/>
      <c r="K274" s="184"/>
    </row>
    <row r="275" spans="1:11" x14ac:dyDescent="0.25">
      <c r="A275" s="185" t="s">
        <v>23</v>
      </c>
      <c r="B275" s="185"/>
    </row>
    <row r="276" spans="1:11" x14ac:dyDescent="0.25">
      <c r="A276" s="40"/>
      <c r="B276" s="186"/>
      <c r="C276" s="187"/>
      <c r="D276" s="187"/>
      <c r="E276" s="187"/>
      <c r="F276" s="38"/>
      <c r="G276" s="41"/>
      <c r="H276" s="188"/>
      <c r="I276" s="189"/>
      <c r="J276" s="189"/>
      <c r="K276" s="189"/>
    </row>
    <row r="277" spans="1:11" x14ac:dyDescent="0.25">
      <c r="A277" s="40"/>
      <c r="B277" s="190"/>
      <c r="C277" s="191"/>
      <c r="D277" s="191"/>
      <c r="E277" s="191"/>
      <c r="F277" s="38"/>
      <c r="G277" s="40"/>
      <c r="H277" s="178"/>
      <c r="I277" s="179"/>
      <c r="J277" s="179"/>
      <c r="K277" s="179"/>
    </row>
    <row r="278" spans="1:11" x14ac:dyDescent="0.25">
      <c r="A278" s="40"/>
      <c r="B278" s="190"/>
      <c r="C278" s="191"/>
      <c r="D278" s="191"/>
      <c r="E278" s="191"/>
      <c r="F278" s="38"/>
      <c r="G278" s="40"/>
      <c r="H278" s="178"/>
      <c r="I278" s="179"/>
      <c r="J278" s="179"/>
      <c r="K278" s="179"/>
    </row>
    <row r="279" spans="1:11" x14ac:dyDescent="0.25">
      <c r="A279" s="40"/>
      <c r="B279" s="176"/>
      <c r="C279" s="177"/>
      <c r="D279" s="177"/>
      <c r="E279" s="177"/>
      <c r="F279" s="38"/>
      <c r="G279" s="40"/>
      <c r="H279" s="178"/>
      <c r="I279" s="179"/>
      <c r="J279" s="179"/>
      <c r="K279" s="179"/>
    </row>
    <row r="280" spans="1:11" x14ac:dyDescent="0.25">
      <c r="A280" s="40"/>
      <c r="B280" s="176"/>
      <c r="C280" s="177"/>
      <c r="D280" s="177"/>
      <c r="E280" s="177"/>
      <c r="F280" s="38"/>
      <c r="G280" s="40"/>
      <c r="H280" s="180"/>
      <c r="I280" s="181"/>
      <c r="J280" s="181"/>
      <c r="K280" s="181"/>
    </row>
    <row r="281" spans="1:11" x14ac:dyDescent="0.25">
      <c r="A281" s="11" t="s">
        <v>21</v>
      </c>
      <c r="B281" s="197" t="s">
        <v>13</v>
      </c>
      <c r="C281" s="198"/>
      <c r="D281" s="199" t="s">
        <v>14</v>
      </c>
      <c r="E281" s="200"/>
      <c r="F281" s="201">
        <v>0.1</v>
      </c>
      <c r="G281" s="202"/>
      <c r="H281" s="199" t="s">
        <v>28</v>
      </c>
      <c r="I281" s="200"/>
      <c r="J281" s="199" t="s">
        <v>29</v>
      </c>
      <c r="K281" s="200"/>
    </row>
    <row r="282" spans="1:11" x14ac:dyDescent="0.25">
      <c r="A282" s="13"/>
      <c r="B282" s="203"/>
      <c r="C282" s="203"/>
      <c r="D282" s="204"/>
      <c r="E282" s="204"/>
      <c r="F282" s="205"/>
      <c r="G282" s="203"/>
      <c r="H282" s="206"/>
      <c r="I282" s="204"/>
      <c r="J282" s="206"/>
      <c r="K282" s="204"/>
    </row>
    <row r="283" spans="1:11" x14ac:dyDescent="0.25">
      <c r="A283" s="16">
        <v>26</v>
      </c>
      <c r="B283" s="192" t="e">
        <f>'ITB GOODS'!#REF!</f>
        <v>#REF!</v>
      </c>
      <c r="C283" s="192"/>
      <c r="D283" s="193" t="e">
        <f>'ITB GOODS'!#REF!</f>
        <v>#REF!</v>
      </c>
      <c r="E283" s="193"/>
      <c r="F283" s="194" t="e">
        <f>D283*10%</f>
        <v>#REF!</v>
      </c>
      <c r="G283" s="194"/>
      <c r="H283" s="194" t="e">
        <f>D283*5%</f>
        <v>#REF!</v>
      </c>
      <c r="I283" s="194"/>
      <c r="J283" s="194" t="e">
        <f>D283*2%</f>
        <v>#REF!</v>
      </c>
      <c r="K283" s="194"/>
    </row>
    <row r="284" spans="1:11" x14ac:dyDescent="0.25">
      <c r="A284" s="182" t="s">
        <v>22</v>
      </c>
      <c r="B284" s="182"/>
      <c r="C284" s="183" t="e">
        <f>'ITB GOODS'!#REF!</f>
        <v>#REF!</v>
      </c>
      <c r="D284" s="183"/>
      <c r="E284" s="183"/>
      <c r="F284" s="183"/>
      <c r="G284" s="183"/>
      <c r="H284" s="183"/>
      <c r="I284" s="183"/>
      <c r="J284" s="183"/>
      <c r="K284" s="183"/>
    </row>
    <row r="285" spans="1:11" x14ac:dyDescent="0.25">
      <c r="A285" s="12"/>
      <c r="B285" s="12"/>
      <c r="C285" s="184"/>
      <c r="D285" s="184"/>
      <c r="E285" s="184"/>
      <c r="F285" s="184"/>
      <c r="G285" s="184"/>
      <c r="H285" s="184"/>
      <c r="I285" s="184"/>
      <c r="J285" s="184"/>
      <c r="K285" s="184"/>
    </row>
    <row r="286" spans="1:11" x14ac:dyDescent="0.25">
      <c r="A286" s="8"/>
      <c r="C286" s="184"/>
      <c r="D286" s="184"/>
      <c r="E286" s="184"/>
      <c r="F286" s="184"/>
      <c r="G286" s="184"/>
      <c r="H286" s="184"/>
      <c r="I286" s="184"/>
      <c r="J286" s="184"/>
      <c r="K286" s="184"/>
    </row>
    <row r="287" spans="1:11" x14ac:dyDescent="0.25">
      <c r="A287" s="185" t="s">
        <v>23</v>
      </c>
      <c r="B287" s="185"/>
    </row>
    <row r="288" spans="1:11" x14ac:dyDescent="0.25">
      <c r="A288" s="40"/>
      <c r="B288" s="186"/>
      <c r="C288" s="187"/>
      <c r="D288" s="187"/>
      <c r="E288" s="187"/>
      <c r="F288" s="38"/>
      <c r="G288" s="41"/>
      <c r="H288" s="188"/>
      <c r="I288" s="189"/>
      <c r="J288" s="189"/>
      <c r="K288" s="189"/>
    </row>
    <row r="289" spans="1:11" x14ac:dyDescent="0.25">
      <c r="A289" s="40"/>
      <c r="B289" s="190"/>
      <c r="C289" s="191"/>
      <c r="D289" s="191"/>
      <c r="E289" s="191"/>
      <c r="F289" s="38"/>
      <c r="G289" s="40"/>
      <c r="H289" s="178"/>
      <c r="I289" s="179"/>
      <c r="J289" s="179"/>
      <c r="K289" s="179"/>
    </row>
    <row r="290" spans="1:11" x14ac:dyDescent="0.25">
      <c r="A290" s="40"/>
      <c r="B290" s="190"/>
      <c r="C290" s="191"/>
      <c r="D290" s="191"/>
      <c r="E290" s="191"/>
      <c r="F290" s="38"/>
      <c r="G290" s="40"/>
      <c r="H290" s="178"/>
      <c r="I290" s="179"/>
      <c r="J290" s="179"/>
      <c r="K290" s="179"/>
    </row>
    <row r="291" spans="1:11" x14ac:dyDescent="0.25">
      <c r="A291" s="40"/>
      <c r="B291" s="176"/>
      <c r="C291" s="177"/>
      <c r="D291" s="177"/>
      <c r="E291" s="177"/>
      <c r="F291" s="38"/>
      <c r="G291" s="40"/>
      <c r="H291" s="178"/>
      <c r="I291" s="179"/>
      <c r="J291" s="179"/>
      <c r="K291" s="179"/>
    </row>
    <row r="292" spans="1:11" x14ac:dyDescent="0.25">
      <c r="A292" s="40"/>
      <c r="B292" s="176"/>
      <c r="C292" s="177"/>
      <c r="D292" s="177"/>
      <c r="E292" s="177"/>
      <c r="F292" s="38"/>
      <c r="G292" s="40"/>
      <c r="H292" s="180"/>
      <c r="I292" s="181"/>
      <c r="J292" s="181"/>
      <c r="K292" s="181"/>
    </row>
    <row r="294" spans="1:11" x14ac:dyDescent="0.25">
      <c r="A294" s="16">
        <v>27</v>
      </c>
      <c r="B294" s="192" t="e">
        <f>'ITB GOODS'!#REF!</f>
        <v>#REF!</v>
      </c>
      <c r="C294" s="192"/>
      <c r="D294" s="193" t="e">
        <f>'ITB GOODS'!#REF!</f>
        <v>#REF!</v>
      </c>
      <c r="E294" s="193"/>
      <c r="F294" s="194" t="e">
        <f>D294*10%</f>
        <v>#REF!</v>
      </c>
      <c r="G294" s="194"/>
      <c r="H294" s="194" t="e">
        <f>D294*5%</f>
        <v>#REF!</v>
      </c>
      <c r="I294" s="194"/>
      <c r="J294" s="194" t="e">
        <f>D294*2%</f>
        <v>#REF!</v>
      </c>
      <c r="K294" s="194"/>
    </row>
    <row r="295" spans="1:11" x14ac:dyDescent="0.25">
      <c r="A295" s="182" t="s">
        <v>22</v>
      </c>
      <c r="B295" s="182"/>
      <c r="C295" s="183" t="e">
        <f>'ITB GOODS'!#REF!</f>
        <v>#REF!</v>
      </c>
      <c r="D295" s="183"/>
      <c r="E295" s="183"/>
      <c r="F295" s="183"/>
      <c r="G295" s="183"/>
      <c r="H295" s="183"/>
      <c r="I295" s="183"/>
      <c r="J295" s="183"/>
      <c r="K295" s="183"/>
    </row>
    <row r="296" spans="1:11" x14ac:dyDescent="0.25">
      <c r="A296" s="12"/>
      <c r="B296" s="12"/>
      <c r="C296" s="184"/>
      <c r="D296" s="184"/>
      <c r="E296" s="184"/>
      <c r="F296" s="184"/>
      <c r="G296" s="184"/>
      <c r="H296" s="184"/>
      <c r="I296" s="184"/>
      <c r="J296" s="184"/>
      <c r="K296" s="184"/>
    </row>
    <row r="297" spans="1:11" x14ac:dyDescent="0.25">
      <c r="A297" s="8"/>
      <c r="C297" s="184"/>
      <c r="D297" s="184"/>
      <c r="E297" s="184"/>
      <c r="F297" s="184"/>
      <c r="G297" s="184"/>
      <c r="H297" s="184"/>
      <c r="I297" s="184"/>
      <c r="J297" s="184"/>
      <c r="K297" s="184"/>
    </row>
    <row r="298" spans="1:11" x14ac:dyDescent="0.25">
      <c r="A298" s="185" t="s">
        <v>23</v>
      </c>
      <c r="B298" s="185"/>
    </row>
    <row r="299" spans="1:11" x14ac:dyDescent="0.25">
      <c r="A299" s="40"/>
      <c r="B299" s="186"/>
      <c r="C299" s="187"/>
      <c r="D299" s="187"/>
      <c r="E299" s="187"/>
      <c r="F299" s="38"/>
      <c r="G299" s="41"/>
      <c r="H299" s="188"/>
      <c r="I299" s="189"/>
      <c r="J299" s="189"/>
      <c r="K299" s="189"/>
    </row>
    <row r="300" spans="1:11" x14ac:dyDescent="0.25">
      <c r="A300" s="40"/>
      <c r="B300" s="190"/>
      <c r="C300" s="191"/>
      <c r="D300" s="191"/>
      <c r="E300" s="191"/>
      <c r="F300" s="38"/>
      <c r="G300" s="40"/>
      <c r="H300" s="178"/>
      <c r="I300" s="179"/>
      <c r="J300" s="179"/>
      <c r="K300" s="179"/>
    </row>
    <row r="301" spans="1:11" x14ac:dyDescent="0.25">
      <c r="A301" s="40"/>
      <c r="B301" s="190"/>
      <c r="C301" s="191"/>
      <c r="D301" s="191"/>
      <c r="E301" s="191"/>
      <c r="F301" s="38"/>
      <c r="G301" s="40"/>
      <c r="H301" s="178"/>
      <c r="I301" s="179"/>
      <c r="J301" s="179"/>
      <c r="K301" s="179"/>
    </row>
    <row r="302" spans="1:11" x14ac:dyDescent="0.25">
      <c r="A302" s="40"/>
      <c r="B302" s="176"/>
      <c r="C302" s="177"/>
      <c r="D302" s="177"/>
      <c r="E302" s="177"/>
      <c r="F302" s="38"/>
      <c r="G302" s="40"/>
      <c r="H302" s="178"/>
      <c r="I302" s="179"/>
      <c r="J302" s="179"/>
      <c r="K302" s="179"/>
    </row>
    <row r="303" spans="1:11" x14ac:dyDescent="0.25">
      <c r="A303" s="40"/>
      <c r="B303" s="176"/>
      <c r="C303" s="177"/>
      <c r="D303" s="177"/>
      <c r="E303" s="177"/>
      <c r="F303" s="38"/>
      <c r="G303" s="40"/>
      <c r="H303" s="180"/>
      <c r="I303" s="181"/>
      <c r="J303" s="181"/>
      <c r="K303" s="181"/>
    </row>
    <row r="305" spans="1:11" x14ac:dyDescent="0.25">
      <c r="A305" s="16">
        <v>28</v>
      </c>
      <c r="B305" s="192" t="e">
        <f>'ITB GOODS'!#REF!</f>
        <v>#REF!</v>
      </c>
      <c r="C305" s="192"/>
      <c r="D305" s="193" t="e">
        <f>'ITB GOODS'!#REF!</f>
        <v>#REF!</v>
      </c>
      <c r="E305" s="193"/>
      <c r="F305" s="194" t="e">
        <f>D305*10%</f>
        <v>#REF!</v>
      </c>
      <c r="G305" s="194"/>
      <c r="H305" s="194" t="e">
        <f>D305*5%</f>
        <v>#REF!</v>
      </c>
      <c r="I305" s="194"/>
      <c r="J305" s="194" t="e">
        <f>D305*2%</f>
        <v>#REF!</v>
      </c>
      <c r="K305" s="194"/>
    </row>
    <row r="306" spans="1:11" x14ac:dyDescent="0.25">
      <c r="A306" s="182" t="s">
        <v>22</v>
      </c>
      <c r="B306" s="182"/>
      <c r="C306" s="183" t="e">
        <f>'ITB GOODS'!#REF!</f>
        <v>#REF!</v>
      </c>
      <c r="D306" s="183"/>
      <c r="E306" s="183"/>
      <c r="F306" s="183"/>
      <c r="G306" s="183"/>
      <c r="H306" s="183"/>
      <c r="I306" s="183"/>
      <c r="J306" s="183"/>
      <c r="K306" s="183"/>
    </row>
    <row r="307" spans="1:11" x14ac:dyDescent="0.25">
      <c r="A307" s="12"/>
      <c r="B307" s="12"/>
      <c r="C307" s="184"/>
      <c r="D307" s="184"/>
      <c r="E307" s="184"/>
      <c r="F307" s="184"/>
      <c r="G307" s="184"/>
      <c r="H307" s="184"/>
      <c r="I307" s="184"/>
      <c r="J307" s="184"/>
      <c r="K307" s="184"/>
    </row>
    <row r="308" spans="1:11" x14ac:dyDescent="0.25">
      <c r="A308" s="8"/>
      <c r="C308" s="184"/>
      <c r="D308" s="184"/>
      <c r="E308" s="184"/>
      <c r="F308" s="184"/>
      <c r="G308" s="184"/>
      <c r="H308" s="184"/>
      <c r="I308" s="184"/>
      <c r="J308" s="184"/>
      <c r="K308" s="184"/>
    </row>
    <row r="309" spans="1:11" x14ac:dyDescent="0.25">
      <c r="A309" s="185" t="s">
        <v>23</v>
      </c>
      <c r="B309" s="185"/>
    </row>
    <row r="310" spans="1:11" x14ac:dyDescent="0.25">
      <c r="A310" s="40"/>
      <c r="B310" s="186"/>
      <c r="C310" s="187"/>
      <c r="D310" s="187"/>
      <c r="E310" s="187"/>
      <c r="F310" s="38"/>
      <c r="G310" s="41"/>
      <c r="H310" s="188"/>
      <c r="I310" s="189"/>
      <c r="J310" s="189"/>
      <c r="K310" s="189"/>
    </row>
    <row r="311" spans="1:11" x14ac:dyDescent="0.25">
      <c r="A311" s="40"/>
      <c r="B311" s="190"/>
      <c r="C311" s="191"/>
      <c r="D311" s="191"/>
      <c r="E311" s="191"/>
      <c r="F311" s="38"/>
      <c r="G311" s="40"/>
      <c r="H311" s="178"/>
      <c r="I311" s="179"/>
      <c r="J311" s="179"/>
      <c r="K311" s="179"/>
    </row>
    <row r="312" spans="1:11" x14ac:dyDescent="0.25">
      <c r="A312" s="40"/>
      <c r="B312" s="190"/>
      <c r="C312" s="191"/>
      <c r="D312" s="191"/>
      <c r="E312" s="191"/>
      <c r="F312" s="38"/>
      <c r="G312" s="40"/>
      <c r="H312" s="178"/>
      <c r="I312" s="179"/>
      <c r="J312" s="179"/>
      <c r="K312" s="179"/>
    </row>
    <row r="313" spans="1:11" x14ac:dyDescent="0.25">
      <c r="A313" s="40"/>
      <c r="B313" s="176"/>
      <c r="C313" s="177"/>
      <c r="D313" s="177"/>
      <c r="E313" s="177"/>
      <c r="F313" s="38"/>
      <c r="G313" s="40"/>
      <c r="H313" s="178"/>
      <c r="I313" s="179"/>
      <c r="J313" s="179"/>
      <c r="K313" s="179"/>
    </row>
    <row r="314" spans="1:11" x14ac:dyDescent="0.25">
      <c r="A314" s="40"/>
      <c r="B314" s="176"/>
      <c r="C314" s="177"/>
      <c r="D314" s="177"/>
      <c r="E314" s="177"/>
      <c r="F314" s="38"/>
      <c r="G314" s="40"/>
      <c r="H314" s="180"/>
      <c r="I314" s="181"/>
      <c r="J314" s="181"/>
      <c r="K314" s="181"/>
    </row>
    <row r="316" spans="1:11" x14ac:dyDescent="0.25">
      <c r="A316" s="16">
        <v>29</v>
      </c>
      <c r="B316" s="192" t="e">
        <f>'ITB GOODS'!#REF!</f>
        <v>#REF!</v>
      </c>
      <c r="C316" s="192"/>
      <c r="D316" s="193" t="e">
        <f>'ITB GOODS'!#REF!</f>
        <v>#REF!</v>
      </c>
      <c r="E316" s="193"/>
      <c r="F316" s="194" t="e">
        <f>D316*10%</f>
        <v>#REF!</v>
      </c>
      <c r="G316" s="194"/>
      <c r="H316" s="194" t="e">
        <f>D316*5%</f>
        <v>#REF!</v>
      </c>
      <c r="I316" s="194"/>
      <c r="J316" s="194" t="e">
        <f>D316*2%</f>
        <v>#REF!</v>
      </c>
      <c r="K316" s="194"/>
    </row>
    <row r="317" spans="1:11" x14ac:dyDescent="0.25">
      <c r="A317" s="182" t="s">
        <v>22</v>
      </c>
      <c r="B317" s="182"/>
      <c r="C317" s="183" t="e">
        <f>'ITB GOODS'!#REF!</f>
        <v>#REF!</v>
      </c>
      <c r="D317" s="183"/>
      <c r="E317" s="183"/>
      <c r="F317" s="183"/>
      <c r="G317" s="183"/>
      <c r="H317" s="183"/>
      <c r="I317" s="183"/>
      <c r="J317" s="183"/>
      <c r="K317" s="183"/>
    </row>
    <row r="318" spans="1:11" x14ac:dyDescent="0.25">
      <c r="A318" s="12"/>
      <c r="B318" s="12"/>
      <c r="C318" s="184"/>
      <c r="D318" s="184"/>
      <c r="E318" s="184"/>
      <c r="F318" s="184"/>
      <c r="G318" s="184"/>
      <c r="H318" s="184"/>
      <c r="I318" s="184"/>
      <c r="J318" s="184"/>
      <c r="K318" s="184"/>
    </row>
    <row r="319" spans="1:11" x14ac:dyDescent="0.25">
      <c r="A319" s="8"/>
      <c r="C319" s="184"/>
      <c r="D319" s="184"/>
      <c r="E319" s="184"/>
      <c r="F319" s="184"/>
      <c r="G319" s="184"/>
      <c r="H319" s="184"/>
      <c r="I319" s="184"/>
      <c r="J319" s="184"/>
      <c r="K319" s="184"/>
    </row>
    <row r="320" spans="1:11" x14ac:dyDescent="0.25">
      <c r="A320" s="185" t="s">
        <v>23</v>
      </c>
      <c r="B320" s="185"/>
    </row>
    <row r="321" spans="1:11" x14ac:dyDescent="0.25">
      <c r="A321" s="40"/>
      <c r="B321" s="186"/>
      <c r="C321" s="187"/>
      <c r="D321" s="187"/>
      <c r="E321" s="187"/>
      <c r="F321" s="38"/>
      <c r="G321" s="41"/>
      <c r="H321" s="188"/>
      <c r="I321" s="189"/>
      <c r="J321" s="189"/>
      <c r="K321" s="189"/>
    </row>
    <row r="322" spans="1:11" x14ac:dyDescent="0.25">
      <c r="A322" s="40"/>
      <c r="B322" s="190"/>
      <c r="C322" s="191"/>
      <c r="D322" s="191"/>
      <c r="E322" s="191"/>
      <c r="F322" s="38"/>
      <c r="G322" s="40"/>
      <c r="H322" s="178"/>
      <c r="I322" s="179"/>
      <c r="J322" s="179"/>
      <c r="K322" s="179"/>
    </row>
    <row r="323" spans="1:11" x14ac:dyDescent="0.25">
      <c r="A323" s="40"/>
      <c r="B323" s="190"/>
      <c r="C323" s="191"/>
      <c r="D323" s="191"/>
      <c r="E323" s="191"/>
      <c r="F323" s="38"/>
      <c r="G323" s="40"/>
      <c r="H323" s="178"/>
      <c r="I323" s="179"/>
      <c r="J323" s="179"/>
      <c r="K323" s="179"/>
    </row>
    <row r="324" spans="1:11" x14ac:dyDescent="0.25">
      <c r="A324" s="40"/>
      <c r="B324" s="176"/>
      <c r="C324" s="177"/>
      <c r="D324" s="177"/>
      <c r="E324" s="177"/>
      <c r="F324" s="38"/>
      <c r="G324" s="40"/>
      <c r="H324" s="178"/>
      <c r="I324" s="179"/>
      <c r="J324" s="179"/>
      <c r="K324" s="179"/>
    </row>
    <row r="325" spans="1:11" x14ac:dyDescent="0.25">
      <c r="A325" s="40"/>
      <c r="B325" s="176"/>
      <c r="C325" s="177"/>
      <c r="D325" s="177"/>
      <c r="E325" s="177"/>
      <c r="F325" s="38"/>
      <c r="G325" s="40"/>
      <c r="H325" s="180"/>
      <c r="I325" s="181"/>
      <c r="J325" s="181"/>
      <c r="K325" s="181"/>
    </row>
    <row r="327" spans="1:11" x14ac:dyDescent="0.25">
      <c r="A327" s="16">
        <v>30</v>
      </c>
      <c r="B327" s="192"/>
      <c r="C327" s="192"/>
      <c r="D327" s="193"/>
      <c r="E327" s="193"/>
      <c r="F327" s="194">
        <f>D327*10%</f>
        <v>0</v>
      </c>
      <c r="G327" s="194"/>
      <c r="H327" s="194">
        <f>D327*5%</f>
        <v>0</v>
      </c>
      <c r="I327" s="194"/>
      <c r="J327" s="194">
        <f>D327*2%</f>
        <v>0</v>
      </c>
      <c r="K327" s="194"/>
    </row>
    <row r="328" spans="1:11" x14ac:dyDescent="0.25">
      <c r="A328" s="182" t="s">
        <v>22</v>
      </c>
      <c r="B328" s="182"/>
      <c r="C328" s="183"/>
      <c r="D328" s="183"/>
      <c r="E328" s="183"/>
      <c r="F328" s="183"/>
      <c r="G328" s="183"/>
      <c r="H328" s="183"/>
      <c r="I328" s="183"/>
      <c r="J328" s="183"/>
      <c r="K328" s="183"/>
    </row>
    <row r="329" spans="1:11" x14ac:dyDescent="0.25">
      <c r="A329" s="12"/>
      <c r="B329" s="12"/>
      <c r="C329" s="184"/>
      <c r="D329" s="184"/>
      <c r="E329" s="184"/>
      <c r="F329" s="184"/>
      <c r="G329" s="184"/>
      <c r="H329" s="184"/>
      <c r="I329" s="184"/>
      <c r="J329" s="184"/>
      <c r="K329" s="184"/>
    </row>
    <row r="330" spans="1:11" x14ac:dyDescent="0.25">
      <c r="A330" s="8"/>
      <c r="C330" s="184"/>
      <c r="D330" s="184"/>
      <c r="E330" s="184"/>
      <c r="F330" s="184"/>
      <c r="G330" s="184"/>
      <c r="H330" s="184"/>
      <c r="I330" s="184"/>
      <c r="J330" s="184"/>
      <c r="K330" s="184"/>
    </row>
    <row r="331" spans="1:11" x14ac:dyDescent="0.25">
      <c r="A331" s="185" t="s">
        <v>23</v>
      </c>
      <c r="B331" s="185"/>
    </row>
    <row r="332" spans="1:11" x14ac:dyDescent="0.25">
      <c r="A332" s="40"/>
      <c r="B332" s="186"/>
      <c r="C332" s="187"/>
      <c r="D332" s="187"/>
      <c r="E332" s="187"/>
      <c r="F332" s="38"/>
      <c r="G332" s="41"/>
      <c r="H332" s="188"/>
      <c r="I332" s="189"/>
      <c r="J332" s="189"/>
      <c r="K332" s="189"/>
    </row>
    <row r="333" spans="1:11" x14ac:dyDescent="0.25">
      <c r="A333" s="40"/>
      <c r="B333" s="190"/>
      <c r="C333" s="191"/>
      <c r="D333" s="191"/>
      <c r="E333" s="191"/>
      <c r="F333" s="38"/>
      <c r="G333" s="40"/>
      <c r="H333" s="178"/>
      <c r="I333" s="179"/>
      <c r="J333" s="179"/>
      <c r="K333" s="179"/>
    </row>
    <row r="334" spans="1:11" x14ac:dyDescent="0.25">
      <c r="A334" s="40"/>
      <c r="B334" s="190"/>
      <c r="C334" s="191"/>
      <c r="D334" s="191"/>
      <c r="E334" s="191"/>
      <c r="F334" s="38"/>
      <c r="G334" s="40"/>
      <c r="H334" s="178"/>
      <c r="I334" s="179"/>
      <c r="J334" s="179"/>
      <c r="K334" s="179"/>
    </row>
    <row r="335" spans="1:11" x14ac:dyDescent="0.25">
      <c r="A335" s="40"/>
      <c r="B335" s="176"/>
      <c r="C335" s="177"/>
      <c r="D335" s="177"/>
      <c r="E335" s="177"/>
      <c r="F335" s="38"/>
      <c r="G335" s="40"/>
      <c r="H335" s="178"/>
      <c r="I335" s="179"/>
      <c r="J335" s="179"/>
      <c r="K335" s="179"/>
    </row>
    <row r="336" spans="1:11" x14ac:dyDescent="0.25">
      <c r="A336" s="40"/>
      <c r="B336" s="176"/>
      <c r="C336" s="177"/>
      <c r="D336" s="177"/>
      <c r="E336" s="177"/>
      <c r="F336" s="38"/>
      <c r="G336" s="40"/>
      <c r="H336" s="180"/>
      <c r="I336" s="181"/>
      <c r="J336" s="181"/>
      <c r="K336" s="181"/>
    </row>
  </sheetData>
  <mergeCells count="589">
    <mergeCell ref="B335:E335"/>
    <mergeCell ref="H335:K335"/>
    <mergeCell ref="B336:E336"/>
    <mergeCell ref="H336:K336"/>
    <mergeCell ref="A328:B328"/>
    <mergeCell ref="C328:K330"/>
    <mergeCell ref="A331:B331"/>
    <mergeCell ref="B332:E332"/>
    <mergeCell ref="H332:K332"/>
    <mergeCell ref="B333:E333"/>
    <mergeCell ref="H333:K333"/>
    <mergeCell ref="B334:E334"/>
    <mergeCell ref="H334:K334"/>
    <mergeCell ref="B324:E324"/>
    <mergeCell ref="H324:K324"/>
    <mergeCell ref="B325:E325"/>
    <mergeCell ref="H325:K325"/>
    <mergeCell ref="B327:C327"/>
    <mergeCell ref="D327:E327"/>
    <mergeCell ref="F327:G327"/>
    <mergeCell ref="H327:I327"/>
    <mergeCell ref="J327:K327"/>
    <mergeCell ref="A317:B317"/>
    <mergeCell ref="C317:K319"/>
    <mergeCell ref="A320:B320"/>
    <mergeCell ref="B321:E321"/>
    <mergeCell ref="H321:K321"/>
    <mergeCell ref="B322:E322"/>
    <mergeCell ref="H322:K322"/>
    <mergeCell ref="B323:E323"/>
    <mergeCell ref="H323:K323"/>
    <mergeCell ref="B313:E313"/>
    <mergeCell ref="H313:K313"/>
    <mergeCell ref="B314:E314"/>
    <mergeCell ref="H314:K314"/>
    <mergeCell ref="B316:C316"/>
    <mergeCell ref="D316:E316"/>
    <mergeCell ref="F316:G316"/>
    <mergeCell ref="H316:I316"/>
    <mergeCell ref="J316:K316"/>
    <mergeCell ref="A306:B306"/>
    <mergeCell ref="C306:K308"/>
    <mergeCell ref="A309:B309"/>
    <mergeCell ref="B310:E310"/>
    <mergeCell ref="H310:K310"/>
    <mergeCell ref="B311:E311"/>
    <mergeCell ref="H311:K311"/>
    <mergeCell ref="B312:E312"/>
    <mergeCell ref="H312:K312"/>
    <mergeCell ref="B302:E302"/>
    <mergeCell ref="H302:K302"/>
    <mergeCell ref="B303:E303"/>
    <mergeCell ref="H303:K303"/>
    <mergeCell ref="B305:C305"/>
    <mergeCell ref="D305:E305"/>
    <mergeCell ref="F305:G305"/>
    <mergeCell ref="H305:I305"/>
    <mergeCell ref="J305:K305"/>
    <mergeCell ref="A295:B295"/>
    <mergeCell ref="C295:K297"/>
    <mergeCell ref="A298:B298"/>
    <mergeCell ref="B299:E299"/>
    <mergeCell ref="H299:K299"/>
    <mergeCell ref="B300:E300"/>
    <mergeCell ref="H300:K300"/>
    <mergeCell ref="B301:E301"/>
    <mergeCell ref="H301:K301"/>
    <mergeCell ref="B291:E291"/>
    <mergeCell ref="H291:K291"/>
    <mergeCell ref="B292:E292"/>
    <mergeCell ref="H292:K292"/>
    <mergeCell ref="B294:C294"/>
    <mergeCell ref="D294:E294"/>
    <mergeCell ref="F294:G294"/>
    <mergeCell ref="H294:I294"/>
    <mergeCell ref="J294:K294"/>
    <mergeCell ref="A284:B284"/>
    <mergeCell ref="C284:K286"/>
    <mergeCell ref="A287:B287"/>
    <mergeCell ref="B288:E288"/>
    <mergeCell ref="H288:K288"/>
    <mergeCell ref="B289:E289"/>
    <mergeCell ref="H289:K289"/>
    <mergeCell ref="B290:E290"/>
    <mergeCell ref="H290:K290"/>
    <mergeCell ref="B282:C282"/>
    <mergeCell ref="D282:E282"/>
    <mergeCell ref="F282:G282"/>
    <mergeCell ref="H282:I282"/>
    <mergeCell ref="J282:K282"/>
    <mergeCell ref="B283:C283"/>
    <mergeCell ref="D283:E283"/>
    <mergeCell ref="F283:G283"/>
    <mergeCell ref="H283:I283"/>
    <mergeCell ref="J283:K283"/>
    <mergeCell ref="B281:C281"/>
    <mergeCell ref="D281:E281"/>
    <mergeCell ref="F281:G281"/>
    <mergeCell ref="H281:I281"/>
    <mergeCell ref="J281:K281"/>
    <mergeCell ref="B169:C169"/>
    <mergeCell ref="D169:E169"/>
    <mergeCell ref="F169:G169"/>
    <mergeCell ref="H169:I169"/>
    <mergeCell ref="J169:K169"/>
    <mergeCell ref="B170:C170"/>
    <mergeCell ref="D170:E170"/>
    <mergeCell ref="F170:G170"/>
    <mergeCell ref="H170:I170"/>
    <mergeCell ref="J170:K170"/>
    <mergeCell ref="B171:C171"/>
    <mergeCell ref="D171:E171"/>
    <mergeCell ref="F171:G171"/>
    <mergeCell ref="H171:I171"/>
    <mergeCell ref="J171:K171"/>
    <mergeCell ref="A172:B172"/>
    <mergeCell ref="C172:K174"/>
    <mergeCell ref="A175:B175"/>
    <mergeCell ref="B176:E176"/>
    <mergeCell ref="B166:E166"/>
    <mergeCell ref="B167:E167"/>
    <mergeCell ref="B168:E168"/>
    <mergeCell ref="B155:E155"/>
    <mergeCell ref="B156:E156"/>
    <mergeCell ref="B157:E157"/>
    <mergeCell ref="A163:B163"/>
    <mergeCell ref="C14:K16"/>
    <mergeCell ref="A17:B17"/>
    <mergeCell ref="H31:K31"/>
    <mergeCell ref="A24:B24"/>
    <mergeCell ref="C24:K26"/>
    <mergeCell ref="A27:B27"/>
    <mergeCell ref="A14:B14"/>
    <mergeCell ref="B20:E20"/>
    <mergeCell ref="H21:K21"/>
    <mergeCell ref="H164:K164"/>
    <mergeCell ref="H165:K165"/>
    <mergeCell ref="H166:K166"/>
    <mergeCell ref="H167:K167"/>
    <mergeCell ref="H168:K168"/>
    <mergeCell ref="H23:I23"/>
    <mergeCell ref="B29:E29"/>
    <mergeCell ref="B30:E30"/>
    <mergeCell ref="H18:K18"/>
    <mergeCell ref="H19:K19"/>
    <mergeCell ref="H20:K20"/>
    <mergeCell ref="J23:K23"/>
    <mergeCell ref="H29:K29"/>
    <mergeCell ref="H30:K30"/>
    <mergeCell ref="B23:C23"/>
    <mergeCell ref="B18:E18"/>
    <mergeCell ref="B19:E19"/>
    <mergeCell ref="B79:E79"/>
    <mergeCell ref="H76:K76"/>
    <mergeCell ref="H77:K77"/>
    <mergeCell ref="H78:K78"/>
    <mergeCell ref="H79:K79"/>
    <mergeCell ref="H75:K75"/>
    <mergeCell ref="H38:K38"/>
    <mergeCell ref="A48:B48"/>
    <mergeCell ref="B57:C57"/>
    <mergeCell ref="D57:E57"/>
    <mergeCell ref="F57:G57"/>
    <mergeCell ref="H57:I57"/>
    <mergeCell ref="J57:K57"/>
    <mergeCell ref="D44:E44"/>
    <mergeCell ref="F44:G44"/>
    <mergeCell ref="H44:I44"/>
    <mergeCell ref="J44:K44"/>
    <mergeCell ref="B44:C44"/>
    <mergeCell ref="A45:B45"/>
    <mergeCell ref="C45:K47"/>
    <mergeCell ref="B53:E53"/>
    <mergeCell ref="H49:K49"/>
    <mergeCell ref="H50:K50"/>
    <mergeCell ref="H51:K51"/>
    <mergeCell ref="B133:E133"/>
    <mergeCell ref="B134:E134"/>
    <mergeCell ref="B135:E135"/>
    <mergeCell ref="H131:K131"/>
    <mergeCell ref="H132:K132"/>
    <mergeCell ref="H133:K133"/>
    <mergeCell ref="H134:K134"/>
    <mergeCell ref="H135:K135"/>
    <mergeCell ref="D81:E81"/>
    <mergeCell ref="F81:G81"/>
    <mergeCell ref="B131:E131"/>
    <mergeCell ref="B132:E132"/>
    <mergeCell ref="B120:E120"/>
    <mergeCell ref="B121:E121"/>
    <mergeCell ref="B122:E122"/>
    <mergeCell ref="B123:E123"/>
    <mergeCell ref="B124:E124"/>
    <mergeCell ref="A127:B127"/>
    <mergeCell ref="C127:K129"/>
    <mergeCell ref="A130:B130"/>
    <mergeCell ref="B109:E109"/>
    <mergeCell ref="B110:E110"/>
    <mergeCell ref="H81:I81"/>
    <mergeCell ref="J81:K81"/>
    <mergeCell ref="B111:E111"/>
    <mergeCell ref="H108:K108"/>
    <mergeCell ref="H109:K109"/>
    <mergeCell ref="H110:K110"/>
    <mergeCell ref="H111:K111"/>
    <mergeCell ref="B108:E108"/>
    <mergeCell ref="B64:E64"/>
    <mergeCell ref="B65:E65"/>
    <mergeCell ref="B66:E66"/>
    <mergeCell ref="B67:E67"/>
    <mergeCell ref="B68:E68"/>
    <mergeCell ref="H64:K64"/>
    <mergeCell ref="H65:K65"/>
    <mergeCell ref="H66:K66"/>
    <mergeCell ref="H67:K67"/>
    <mergeCell ref="H68:K68"/>
    <mergeCell ref="A71:B71"/>
    <mergeCell ref="C71:K73"/>
    <mergeCell ref="B75:E75"/>
    <mergeCell ref="B76:E76"/>
    <mergeCell ref="A74:B74"/>
    <mergeCell ref="B81:C81"/>
    <mergeCell ref="B77:E77"/>
    <mergeCell ref="B78:E78"/>
    <mergeCell ref="H1:I1"/>
    <mergeCell ref="J1:K1"/>
    <mergeCell ref="B1:C1"/>
    <mergeCell ref="B2:C2"/>
    <mergeCell ref="D2:E2"/>
    <mergeCell ref="F2:G2"/>
    <mergeCell ref="H2:I2"/>
    <mergeCell ref="B3:C3"/>
    <mergeCell ref="D3:E3"/>
    <mergeCell ref="F3:G3"/>
    <mergeCell ref="H3:I3"/>
    <mergeCell ref="D1:E1"/>
    <mergeCell ref="F1:G1"/>
    <mergeCell ref="J3:K3"/>
    <mergeCell ref="J2:K2"/>
    <mergeCell ref="A4:B4"/>
    <mergeCell ref="C4:K6"/>
    <mergeCell ref="A7:B7"/>
    <mergeCell ref="B13:C13"/>
    <mergeCell ref="D13:E13"/>
    <mergeCell ref="F13:G13"/>
    <mergeCell ref="H13:I13"/>
    <mergeCell ref="J13:K13"/>
    <mergeCell ref="H9:K9"/>
    <mergeCell ref="H10:K10"/>
    <mergeCell ref="H11:K11"/>
    <mergeCell ref="B8:E8"/>
    <mergeCell ref="B9:E9"/>
    <mergeCell ref="H8:K8"/>
    <mergeCell ref="B33:C33"/>
    <mergeCell ref="B21:E21"/>
    <mergeCell ref="H41:K41"/>
    <mergeCell ref="H42:K42"/>
    <mergeCell ref="D33:E33"/>
    <mergeCell ref="F33:G33"/>
    <mergeCell ref="A43:B43"/>
    <mergeCell ref="B38:E38"/>
    <mergeCell ref="B39:E39"/>
    <mergeCell ref="B40:E40"/>
    <mergeCell ref="B41:E41"/>
    <mergeCell ref="B42:E42"/>
    <mergeCell ref="H39:K39"/>
    <mergeCell ref="H40:K40"/>
    <mergeCell ref="H28:K28"/>
    <mergeCell ref="A37:B37"/>
    <mergeCell ref="H33:I33"/>
    <mergeCell ref="J33:K33"/>
    <mergeCell ref="A34:B34"/>
    <mergeCell ref="C34:K36"/>
    <mergeCell ref="B31:E31"/>
    <mergeCell ref="D23:E23"/>
    <mergeCell ref="F23:G23"/>
    <mergeCell ref="B28:E28"/>
    <mergeCell ref="H52:K52"/>
    <mergeCell ref="H53:K53"/>
    <mergeCell ref="B49:E49"/>
    <mergeCell ref="B50:E50"/>
    <mergeCell ref="B51:E51"/>
    <mergeCell ref="B52:E52"/>
    <mergeCell ref="A63:B63"/>
    <mergeCell ref="B70:C70"/>
    <mergeCell ref="D70:E70"/>
    <mergeCell ref="F70:G70"/>
    <mergeCell ref="H70:I70"/>
    <mergeCell ref="B59:C59"/>
    <mergeCell ref="D59:E59"/>
    <mergeCell ref="F59:G59"/>
    <mergeCell ref="H59:I59"/>
    <mergeCell ref="A60:B60"/>
    <mergeCell ref="C60:K62"/>
    <mergeCell ref="J70:K70"/>
    <mergeCell ref="J59:K59"/>
    <mergeCell ref="A82:B82"/>
    <mergeCell ref="C82:K84"/>
    <mergeCell ref="A85:B85"/>
    <mergeCell ref="B92:C92"/>
    <mergeCell ref="D92:E92"/>
    <mergeCell ref="F92:G92"/>
    <mergeCell ref="H92:I92"/>
    <mergeCell ref="J92:K92"/>
    <mergeCell ref="B86:E86"/>
    <mergeCell ref="B87:E87"/>
    <mergeCell ref="B88:E88"/>
    <mergeCell ref="B89:E89"/>
    <mergeCell ref="B90:E90"/>
    <mergeCell ref="H86:K86"/>
    <mergeCell ref="H87:K87"/>
    <mergeCell ref="H88:K88"/>
    <mergeCell ref="H89:K89"/>
    <mergeCell ref="H90:K90"/>
    <mergeCell ref="A104:B104"/>
    <mergeCell ref="C104:K106"/>
    <mergeCell ref="A107:B107"/>
    <mergeCell ref="A93:B93"/>
    <mergeCell ref="C93:K95"/>
    <mergeCell ref="A96:B96"/>
    <mergeCell ref="A102:B102"/>
    <mergeCell ref="B103:C103"/>
    <mergeCell ref="D103:E103"/>
    <mergeCell ref="F103:G103"/>
    <mergeCell ref="H103:I103"/>
    <mergeCell ref="J103:K103"/>
    <mergeCell ref="B97:E97"/>
    <mergeCell ref="B98:E98"/>
    <mergeCell ref="B99:E99"/>
    <mergeCell ref="B101:E101"/>
    <mergeCell ref="H97:K97"/>
    <mergeCell ref="H98:K98"/>
    <mergeCell ref="H99:K99"/>
    <mergeCell ref="H100:K100"/>
    <mergeCell ref="H101:K101"/>
    <mergeCell ref="B100:E100"/>
    <mergeCell ref="B113:C113"/>
    <mergeCell ref="D113:E113"/>
    <mergeCell ref="F113:G113"/>
    <mergeCell ref="H113:I113"/>
    <mergeCell ref="J113:K113"/>
    <mergeCell ref="B114:C114"/>
    <mergeCell ref="D114:E114"/>
    <mergeCell ref="F114:G114"/>
    <mergeCell ref="H114:I114"/>
    <mergeCell ref="J114:K114"/>
    <mergeCell ref="B115:C115"/>
    <mergeCell ref="D115:E115"/>
    <mergeCell ref="F115:G115"/>
    <mergeCell ref="H115:I115"/>
    <mergeCell ref="J115:K115"/>
    <mergeCell ref="A116:B116"/>
    <mergeCell ref="C116:K118"/>
    <mergeCell ref="A119:B119"/>
    <mergeCell ref="B126:C126"/>
    <mergeCell ref="D126:E126"/>
    <mergeCell ref="F126:G126"/>
    <mergeCell ref="H126:I126"/>
    <mergeCell ref="J126:K126"/>
    <mergeCell ref="H120:K120"/>
    <mergeCell ref="H121:K121"/>
    <mergeCell ref="H122:K122"/>
    <mergeCell ref="H123:K123"/>
    <mergeCell ref="H124:K124"/>
    <mergeCell ref="B137:C137"/>
    <mergeCell ref="D137:E137"/>
    <mergeCell ref="F137:G137"/>
    <mergeCell ref="H137:I137"/>
    <mergeCell ref="J137:K137"/>
    <mergeCell ref="A138:B138"/>
    <mergeCell ref="C138:K140"/>
    <mergeCell ref="A141:B141"/>
    <mergeCell ref="B148:C148"/>
    <mergeCell ref="D148:E148"/>
    <mergeCell ref="F148:G148"/>
    <mergeCell ref="H148:I148"/>
    <mergeCell ref="J148:K148"/>
    <mergeCell ref="B143:E143"/>
    <mergeCell ref="B144:E144"/>
    <mergeCell ref="B145:E145"/>
    <mergeCell ref="B146:E146"/>
    <mergeCell ref="H142:K142"/>
    <mergeCell ref="H143:K143"/>
    <mergeCell ref="H144:K144"/>
    <mergeCell ref="H145:K145"/>
    <mergeCell ref="H146:K146"/>
    <mergeCell ref="A149:B149"/>
    <mergeCell ref="C149:K151"/>
    <mergeCell ref="A152:B152"/>
    <mergeCell ref="B159:C159"/>
    <mergeCell ref="D159:E159"/>
    <mergeCell ref="F159:G159"/>
    <mergeCell ref="H159:I159"/>
    <mergeCell ref="J159:K159"/>
    <mergeCell ref="A160:B160"/>
    <mergeCell ref="C160:K162"/>
    <mergeCell ref="H153:K153"/>
    <mergeCell ref="H154:K154"/>
    <mergeCell ref="H155:K155"/>
    <mergeCell ref="H156:K156"/>
    <mergeCell ref="H157:K157"/>
    <mergeCell ref="H176:K176"/>
    <mergeCell ref="B177:E177"/>
    <mergeCell ref="H177:K177"/>
    <mergeCell ref="B178:E178"/>
    <mergeCell ref="H178:K178"/>
    <mergeCell ref="B179:E179"/>
    <mergeCell ref="H179:K179"/>
    <mergeCell ref="B180:E180"/>
    <mergeCell ref="H180:K180"/>
    <mergeCell ref="B182:C182"/>
    <mergeCell ref="D182:E182"/>
    <mergeCell ref="F182:G182"/>
    <mergeCell ref="H182:I182"/>
    <mergeCell ref="J182:K182"/>
    <mergeCell ref="A183:B183"/>
    <mergeCell ref="C183:K185"/>
    <mergeCell ref="A186:B186"/>
    <mergeCell ref="B187:E187"/>
    <mergeCell ref="H187:K187"/>
    <mergeCell ref="B188:E188"/>
    <mergeCell ref="H188:K188"/>
    <mergeCell ref="B189:E189"/>
    <mergeCell ref="H189:K189"/>
    <mergeCell ref="B190:E190"/>
    <mergeCell ref="H190:K190"/>
    <mergeCell ref="B191:E191"/>
    <mergeCell ref="H191:K191"/>
    <mergeCell ref="B193:C193"/>
    <mergeCell ref="D193:E193"/>
    <mergeCell ref="F193:G193"/>
    <mergeCell ref="H193:I193"/>
    <mergeCell ref="J193:K193"/>
    <mergeCell ref="A194:B194"/>
    <mergeCell ref="C194:K196"/>
    <mergeCell ref="A197:B197"/>
    <mergeCell ref="B198:E198"/>
    <mergeCell ref="H198:K198"/>
    <mergeCell ref="B199:E199"/>
    <mergeCell ref="H199:K199"/>
    <mergeCell ref="B200:E200"/>
    <mergeCell ref="H200:K200"/>
    <mergeCell ref="B201:E201"/>
    <mergeCell ref="H201:K201"/>
    <mergeCell ref="B202:E202"/>
    <mergeCell ref="H202:K202"/>
    <mergeCell ref="B204:C204"/>
    <mergeCell ref="D204:E204"/>
    <mergeCell ref="F204:G204"/>
    <mergeCell ref="H204:I204"/>
    <mergeCell ref="J204:K204"/>
    <mergeCell ref="F215:G215"/>
    <mergeCell ref="H215:I215"/>
    <mergeCell ref="J215:K215"/>
    <mergeCell ref="A205:B205"/>
    <mergeCell ref="C205:K207"/>
    <mergeCell ref="A208:B208"/>
    <mergeCell ref="B209:E209"/>
    <mergeCell ref="H209:K209"/>
    <mergeCell ref="B210:E210"/>
    <mergeCell ref="H210:K210"/>
    <mergeCell ref="B211:E211"/>
    <mergeCell ref="H211:K211"/>
    <mergeCell ref="B223:E223"/>
    <mergeCell ref="H223:K223"/>
    <mergeCell ref="B224:E224"/>
    <mergeCell ref="H224:K224"/>
    <mergeCell ref="B142:E142"/>
    <mergeCell ref="B153:E153"/>
    <mergeCell ref="B154:E154"/>
    <mergeCell ref="B164:E164"/>
    <mergeCell ref="B165:E165"/>
    <mergeCell ref="A216:B216"/>
    <mergeCell ref="C216:K218"/>
    <mergeCell ref="A219:B219"/>
    <mergeCell ref="B220:E220"/>
    <mergeCell ref="H220:K220"/>
    <mergeCell ref="B221:E221"/>
    <mergeCell ref="H221:K221"/>
    <mergeCell ref="B222:E222"/>
    <mergeCell ref="H222:K222"/>
    <mergeCell ref="B212:E212"/>
    <mergeCell ref="H212:K212"/>
    <mergeCell ref="B213:E213"/>
    <mergeCell ref="H213:K213"/>
    <mergeCell ref="B215:C215"/>
    <mergeCell ref="D215:E215"/>
    <mergeCell ref="B225:C225"/>
    <mergeCell ref="D225:E225"/>
    <mergeCell ref="F225:G225"/>
    <mergeCell ref="H225:I225"/>
    <mergeCell ref="J225:K225"/>
    <mergeCell ref="B226:C226"/>
    <mergeCell ref="D226:E226"/>
    <mergeCell ref="F226:G226"/>
    <mergeCell ref="H226:I226"/>
    <mergeCell ref="J226:K226"/>
    <mergeCell ref="B227:C227"/>
    <mergeCell ref="D227:E227"/>
    <mergeCell ref="F227:G227"/>
    <mergeCell ref="H227:I227"/>
    <mergeCell ref="J227:K227"/>
    <mergeCell ref="A228:B228"/>
    <mergeCell ref="C228:K230"/>
    <mergeCell ref="A231:B231"/>
    <mergeCell ref="B232:E232"/>
    <mergeCell ref="H232:K232"/>
    <mergeCell ref="B233:E233"/>
    <mergeCell ref="H233:K233"/>
    <mergeCell ref="B234:E234"/>
    <mergeCell ref="H234:K234"/>
    <mergeCell ref="B235:E235"/>
    <mergeCell ref="H235:K235"/>
    <mergeCell ref="B236:E236"/>
    <mergeCell ref="H236:K236"/>
    <mergeCell ref="B238:C238"/>
    <mergeCell ref="D238:E238"/>
    <mergeCell ref="F238:G238"/>
    <mergeCell ref="H238:I238"/>
    <mergeCell ref="J238:K238"/>
    <mergeCell ref="A239:B239"/>
    <mergeCell ref="C239:K241"/>
    <mergeCell ref="A242:B242"/>
    <mergeCell ref="B243:E243"/>
    <mergeCell ref="H243:K243"/>
    <mergeCell ref="B244:E244"/>
    <mergeCell ref="H244:K244"/>
    <mergeCell ref="B245:E245"/>
    <mergeCell ref="H245:K245"/>
    <mergeCell ref="B246:E246"/>
    <mergeCell ref="H246:K246"/>
    <mergeCell ref="B247:E247"/>
    <mergeCell ref="H247:K247"/>
    <mergeCell ref="B249:C249"/>
    <mergeCell ref="D249:E249"/>
    <mergeCell ref="F249:G249"/>
    <mergeCell ref="H249:I249"/>
    <mergeCell ref="J249:K249"/>
    <mergeCell ref="A250:B250"/>
    <mergeCell ref="C250:K252"/>
    <mergeCell ref="A253:B253"/>
    <mergeCell ref="B254:E254"/>
    <mergeCell ref="H254:K254"/>
    <mergeCell ref="B255:E255"/>
    <mergeCell ref="H255:K255"/>
    <mergeCell ref="B256:E256"/>
    <mergeCell ref="H256:K256"/>
    <mergeCell ref="B257:E257"/>
    <mergeCell ref="H257:K257"/>
    <mergeCell ref="B258:E258"/>
    <mergeCell ref="H258:K258"/>
    <mergeCell ref="B260:C260"/>
    <mergeCell ref="D260:E260"/>
    <mergeCell ref="F260:G260"/>
    <mergeCell ref="H260:I260"/>
    <mergeCell ref="J260:K260"/>
    <mergeCell ref="A261:B261"/>
    <mergeCell ref="C261:K263"/>
    <mergeCell ref="A264:B264"/>
    <mergeCell ref="B265:E265"/>
    <mergeCell ref="H265:K265"/>
    <mergeCell ref="B266:E266"/>
    <mergeCell ref="H266:K266"/>
    <mergeCell ref="B267:E267"/>
    <mergeCell ref="H267:K267"/>
    <mergeCell ref="B112:E112"/>
    <mergeCell ref="H112:K112"/>
    <mergeCell ref="B279:E279"/>
    <mergeCell ref="H279:K279"/>
    <mergeCell ref="B280:E280"/>
    <mergeCell ref="H280:K280"/>
    <mergeCell ref="A272:B272"/>
    <mergeCell ref="C272:K274"/>
    <mergeCell ref="A275:B275"/>
    <mergeCell ref="B276:E276"/>
    <mergeCell ref="H276:K276"/>
    <mergeCell ref="B277:E277"/>
    <mergeCell ref="H277:K277"/>
    <mergeCell ref="B278:E278"/>
    <mergeCell ref="H278:K278"/>
    <mergeCell ref="B268:E268"/>
    <mergeCell ref="H268:K268"/>
    <mergeCell ref="B269:E269"/>
    <mergeCell ref="H269:K269"/>
    <mergeCell ref="B271:C271"/>
    <mergeCell ref="D271:E271"/>
    <mergeCell ref="F271:G271"/>
    <mergeCell ref="H271:I271"/>
    <mergeCell ref="J271:K271"/>
  </mergeCells>
  <dataValidations disablePrompts="1" count="1">
    <dataValidation type="list" allowBlank="1" showInputMessage="1" showErrorMessage="1" sqref="G8:G11 A8:A11 G18:G21 A18:A21 G28:G31 A28:A31 G38:G42 A38:A42 G49:G56 A332:A336 G64:G68 A64:A68 G75:G79 A75:A79 G86:G90 A86:A90 G97:G101 A97:A101 A108:A112 A49:A56 G120:G124 A120:A124 G131:G135 A131:A135 G142:G146 A142:A146 G153:G157 A153:A157 G164:G168 A164:A168 G176:G180 A176:A180 G187:G191 A187:A191 G198:G202 A198:A202 G209:G213 A209:A213 G220:G224 A220:A224 G232:G236 A232:A236 G243:G247 A243:A247 G254:G258 A254:A258 G265:G269 A265:A269 G276:G280 A276:A280 G288:G292 A288:A292 G299:G303 A299:A303 G310:G314 A310:A314 G321:G325 A321:A325 G332:G336 G108:G112" xr:uid="{00000000-0002-0000-0100-000000000000}">
      <formula1>Accreditation</formula1>
    </dataValidation>
  </dataValidations>
  <pageMargins left="0.25" right="0.25" top="0.75" bottom="0.75" header="0.3" footer="0.3"/>
  <pageSetup paperSize="41" orientation="portrait" r:id="rId1"/>
  <headerFooter>
    <oddHeader>&amp;L&amp;"Tahoma,Bold"&amp;18BID SUMMARY&amp;C&amp;"Tahoma,Bold"&amp;18OCTOBER 13, 2022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
  <sheetViews>
    <sheetView workbookViewId="0">
      <selection activeCell="B1" sqref="B1:B2"/>
    </sheetView>
  </sheetViews>
  <sheetFormatPr defaultRowHeight="15" x14ac:dyDescent="0.25"/>
  <cols>
    <col min="2" max="2" width="17.140625" customWidth="1"/>
  </cols>
  <sheetData>
    <row r="1" spans="1:2" x14ac:dyDescent="0.25">
      <c r="A1" s="1" t="s">
        <v>16</v>
      </c>
      <c r="B1" s="8" t="s">
        <v>35</v>
      </c>
    </row>
    <row r="2" spans="1:2" x14ac:dyDescent="0.25">
      <c r="A2" s="1" t="s">
        <v>15</v>
      </c>
      <c r="B2" s="8" t="s">
        <v>34</v>
      </c>
    </row>
  </sheetData>
  <pageMargins left="0.7" right="0.7" top="0.75" bottom="0.75" header="0.3" footer="0.3"/>
  <pageSetup orientation="portrait"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869"/>
  <sheetViews>
    <sheetView zoomScaleNormal="100" workbookViewId="0">
      <selection activeCell="M11" sqref="M11:N12"/>
    </sheetView>
  </sheetViews>
  <sheetFormatPr defaultColWidth="9.140625" defaultRowHeight="15" x14ac:dyDescent="0.25"/>
  <cols>
    <col min="2" max="2" width="12.5703125" customWidth="1"/>
    <col min="3" max="3" width="9.42578125" customWidth="1"/>
    <col min="4" max="4" width="8.85546875" customWidth="1"/>
    <col min="5" max="16" width="9.42578125" customWidth="1"/>
  </cols>
  <sheetData>
    <row r="1" spans="1:16" ht="15.75" x14ac:dyDescent="0.25">
      <c r="A1" s="47" t="s">
        <v>39</v>
      </c>
      <c r="C1" s="250" t="e">
        <f>'ITB GOODS'!#REF!</f>
        <v>#REF!</v>
      </c>
      <c r="D1" s="250"/>
      <c r="E1" s="46"/>
      <c r="F1" s="46"/>
      <c r="G1" s="46"/>
      <c r="H1" s="46"/>
      <c r="I1" s="46"/>
      <c r="J1" s="46"/>
      <c r="K1" s="46"/>
      <c r="L1" s="46"/>
      <c r="M1" s="46"/>
      <c r="N1" s="46"/>
      <c r="O1" s="46"/>
      <c r="P1" s="46"/>
    </row>
    <row r="2" spans="1:16" ht="15.75" customHeight="1" x14ac:dyDescent="0.25">
      <c r="A2" s="47" t="s">
        <v>37</v>
      </c>
      <c r="C2" s="250" t="e">
        <f>'ITB GOODS'!#REF!</f>
        <v>#REF!</v>
      </c>
      <c r="D2" s="250"/>
      <c r="E2" s="250"/>
      <c r="F2" s="250"/>
      <c r="G2" s="250"/>
      <c r="H2" s="250"/>
      <c r="I2" s="250"/>
      <c r="J2" s="250"/>
      <c r="K2" s="250"/>
      <c r="L2" s="250"/>
      <c r="M2" s="250"/>
      <c r="N2" s="250"/>
      <c r="O2" s="250"/>
      <c r="P2" s="48"/>
    </row>
    <row r="3" spans="1:16" ht="15.75" x14ac:dyDescent="0.25">
      <c r="A3" s="47" t="s">
        <v>38</v>
      </c>
      <c r="C3" s="251" t="e">
        <f>'ITB GOODS'!#REF!</f>
        <v>#REF!</v>
      </c>
      <c r="D3" s="251"/>
      <c r="E3" s="46"/>
      <c r="F3" s="46"/>
      <c r="G3" s="46"/>
      <c r="H3" s="46"/>
      <c r="I3" s="46"/>
      <c r="J3" s="46"/>
      <c r="K3" s="46"/>
      <c r="L3" s="46"/>
      <c r="M3" s="46"/>
      <c r="N3" s="46"/>
      <c r="O3" s="46"/>
      <c r="P3" s="46"/>
    </row>
    <row r="5" spans="1:16" x14ac:dyDescent="0.25">
      <c r="A5" s="43"/>
      <c r="B5" s="44"/>
      <c r="C5" s="252" t="s">
        <v>51</v>
      </c>
      <c r="D5" s="252"/>
      <c r="E5" s="252" t="s">
        <v>52</v>
      </c>
      <c r="F5" s="252"/>
      <c r="G5" s="252" t="s">
        <v>53</v>
      </c>
      <c r="H5" s="252"/>
      <c r="I5" s="252" t="s">
        <v>54</v>
      </c>
      <c r="J5" s="252"/>
      <c r="K5" s="252" t="s">
        <v>55</v>
      </c>
      <c r="L5" s="252"/>
      <c r="M5" s="252" t="s">
        <v>56</v>
      </c>
      <c r="N5" s="252"/>
      <c r="O5" s="249" t="s">
        <v>57</v>
      </c>
      <c r="P5" s="249"/>
    </row>
    <row r="6" spans="1:16" ht="19.5" customHeight="1" x14ac:dyDescent="0.25">
      <c r="A6" s="2"/>
      <c r="B6" s="45"/>
      <c r="C6" s="253" t="str">
        <f>'Bid-Summary'!B8</f>
        <v>JINYI IMPORT &amp; EXPORT TRADING CO., INC.</v>
      </c>
      <c r="D6" s="254"/>
      <c r="E6" s="253" t="str">
        <f>'Bid-Summary'!B9</f>
        <v>UP-TOWN INDUSTRIAL SALES, INC.</v>
      </c>
      <c r="F6" s="254"/>
      <c r="G6" s="253" t="str">
        <f>'Bid-Summary'!B10</f>
        <v>MEDJOY DISTRICUTION</v>
      </c>
      <c r="H6" s="254"/>
      <c r="I6" s="253" t="str">
        <f>'Bid-Summary'!B11</f>
        <v>POWER-UP TIRES, BATTERY &amp; AUTO SUPPLY, CORP.</v>
      </c>
      <c r="J6" s="254"/>
      <c r="K6" s="253"/>
      <c r="L6" s="254"/>
      <c r="M6" s="253"/>
      <c r="N6" s="254"/>
      <c r="O6" s="253"/>
      <c r="P6" s="254"/>
    </row>
    <row r="7" spans="1:16" ht="19.5" customHeight="1" x14ac:dyDescent="0.25">
      <c r="A7" s="264" t="s">
        <v>40</v>
      </c>
      <c r="B7" s="265"/>
      <c r="C7" s="247"/>
      <c r="D7" s="247"/>
      <c r="E7" s="247"/>
      <c r="F7" s="247"/>
      <c r="G7" s="247"/>
      <c r="H7" s="247"/>
      <c r="I7" s="247"/>
      <c r="J7" s="247"/>
      <c r="K7" s="247"/>
      <c r="L7" s="247"/>
      <c r="M7" s="247"/>
      <c r="N7" s="247"/>
      <c r="O7" s="247"/>
      <c r="P7" s="247"/>
    </row>
    <row r="8" spans="1:16" s="38" customFormat="1" ht="15" customHeight="1" x14ac:dyDescent="0.25">
      <c r="A8" s="52" t="s">
        <v>41</v>
      </c>
      <c r="B8" s="53"/>
      <c r="C8" s="248"/>
      <c r="D8" s="248"/>
      <c r="E8" s="248"/>
      <c r="F8" s="248"/>
      <c r="G8" s="248"/>
      <c r="H8" s="248"/>
      <c r="I8" s="248"/>
      <c r="J8" s="248"/>
      <c r="K8" s="248"/>
      <c r="L8" s="248"/>
      <c r="M8" s="248"/>
      <c r="N8" s="248"/>
      <c r="O8" s="248"/>
      <c r="P8" s="248"/>
    </row>
    <row r="9" spans="1:16" ht="19.5" customHeight="1" x14ac:dyDescent="0.25">
      <c r="A9" s="54" t="s">
        <v>42</v>
      </c>
      <c r="B9" s="51"/>
      <c r="C9" s="246"/>
      <c r="D9" s="246"/>
      <c r="E9" s="246"/>
      <c r="F9" s="246"/>
      <c r="G9" s="246"/>
      <c r="H9" s="246"/>
      <c r="I9" s="246"/>
      <c r="J9" s="246"/>
      <c r="K9" s="246"/>
      <c r="L9" s="246"/>
      <c r="M9" s="246"/>
      <c r="N9" s="246"/>
      <c r="O9" s="246"/>
      <c r="P9" s="246"/>
    </row>
    <row r="10" spans="1:16" ht="19.5" customHeight="1" x14ac:dyDescent="0.25">
      <c r="A10" s="262" t="s">
        <v>43</v>
      </c>
      <c r="B10" s="263"/>
      <c r="C10" s="246"/>
      <c r="D10" s="246"/>
      <c r="E10" s="246"/>
      <c r="F10" s="246"/>
      <c r="G10" s="246"/>
      <c r="H10" s="246"/>
      <c r="I10" s="246"/>
      <c r="J10" s="246"/>
      <c r="K10" s="246"/>
      <c r="L10" s="246"/>
      <c r="M10" s="246"/>
      <c r="N10" s="246"/>
      <c r="O10" s="246"/>
      <c r="P10" s="246"/>
    </row>
    <row r="11" spans="1:16" ht="19.5" customHeight="1" x14ac:dyDescent="0.25">
      <c r="A11" s="49" t="s">
        <v>44</v>
      </c>
      <c r="B11" s="50"/>
      <c r="C11" s="257"/>
      <c r="D11" s="258"/>
      <c r="E11" s="257"/>
      <c r="F11" s="258"/>
      <c r="G11" s="257"/>
      <c r="H11" s="258"/>
      <c r="I11" s="257"/>
      <c r="J11" s="258"/>
      <c r="K11" s="257"/>
      <c r="L11" s="258"/>
      <c r="M11" s="257"/>
      <c r="N11" s="258"/>
      <c r="O11" s="257"/>
      <c r="P11" s="258"/>
    </row>
    <row r="12" spans="1:16" ht="19.5" customHeight="1" x14ac:dyDescent="0.25">
      <c r="A12" s="54" t="s">
        <v>45</v>
      </c>
      <c r="B12" s="51"/>
      <c r="C12" s="259"/>
      <c r="D12" s="260"/>
      <c r="E12" s="259"/>
      <c r="F12" s="260"/>
      <c r="G12" s="259"/>
      <c r="H12" s="260"/>
      <c r="I12" s="259"/>
      <c r="J12" s="260"/>
      <c r="K12" s="259"/>
      <c r="L12" s="260"/>
      <c r="M12" s="259"/>
      <c r="N12" s="260"/>
      <c r="O12" s="259"/>
      <c r="P12" s="260"/>
    </row>
    <row r="13" spans="1:16" ht="19.5" customHeight="1" x14ac:dyDescent="0.25">
      <c r="A13" s="57" t="s">
        <v>46</v>
      </c>
      <c r="B13" s="58"/>
      <c r="C13" s="246"/>
      <c r="D13" s="246"/>
      <c r="E13" s="246"/>
      <c r="F13" s="246"/>
      <c r="G13" s="246"/>
      <c r="H13" s="246"/>
      <c r="I13" s="246"/>
      <c r="J13" s="246"/>
      <c r="K13" s="246"/>
      <c r="L13" s="246"/>
      <c r="M13" s="246"/>
      <c r="N13" s="246"/>
      <c r="O13" s="246"/>
      <c r="P13" s="246"/>
    </row>
    <row r="14" spans="1:16" ht="19.5" customHeight="1" x14ac:dyDescent="0.25">
      <c r="A14" s="57" t="s">
        <v>47</v>
      </c>
      <c r="B14" s="58"/>
      <c r="C14" s="246"/>
      <c r="D14" s="246"/>
      <c r="E14" s="246"/>
      <c r="F14" s="246"/>
      <c r="G14" s="246"/>
      <c r="H14" s="246"/>
      <c r="I14" s="246"/>
      <c r="J14" s="246"/>
      <c r="K14" s="246"/>
      <c r="L14" s="246"/>
      <c r="M14" s="246"/>
      <c r="N14" s="246"/>
      <c r="O14" s="246"/>
      <c r="P14" s="246"/>
    </row>
    <row r="15" spans="1:16" ht="19.5" customHeight="1" x14ac:dyDescent="0.25">
      <c r="A15" s="57" t="s">
        <v>48</v>
      </c>
      <c r="B15" s="58"/>
      <c r="C15" s="246"/>
      <c r="D15" s="246"/>
      <c r="E15" s="246"/>
      <c r="F15" s="246"/>
      <c r="G15" s="246"/>
      <c r="H15" s="246"/>
      <c r="I15" s="246"/>
      <c r="J15" s="246"/>
      <c r="K15" s="246"/>
      <c r="L15" s="246"/>
      <c r="M15" s="246"/>
      <c r="N15" s="246"/>
      <c r="O15" s="246"/>
      <c r="P15" s="246"/>
    </row>
    <row r="16" spans="1:16" ht="19.5" customHeight="1" x14ac:dyDescent="0.25">
      <c r="A16" s="57" t="s">
        <v>49</v>
      </c>
      <c r="B16" s="58"/>
      <c r="C16" s="246"/>
      <c r="D16" s="246"/>
      <c r="E16" s="246"/>
      <c r="F16" s="246"/>
      <c r="G16" s="246"/>
      <c r="H16" s="246"/>
      <c r="I16" s="246"/>
      <c r="J16" s="246"/>
      <c r="K16" s="246"/>
      <c r="L16" s="246"/>
      <c r="M16" s="246"/>
      <c r="N16" s="246"/>
      <c r="O16" s="246"/>
      <c r="P16" s="246"/>
    </row>
    <row r="17" spans="1:16" ht="19.5" customHeight="1" x14ac:dyDescent="0.25">
      <c r="A17" s="54" t="s">
        <v>50</v>
      </c>
      <c r="B17" s="51"/>
      <c r="C17" s="246"/>
      <c r="D17" s="246"/>
      <c r="E17" s="246"/>
      <c r="F17" s="246"/>
      <c r="G17" s="246"/>
      <c r="H17" s="246"/>
      <c r="I17" s="246"/>
      <c r="J17" s="246"/>
      <c r="K17" s="246"/>
      <c r="L17" s="246"/>
      <c r="M17" s="246"/>
      <c r="N17" s="246"/>
      <c r="O17" s="246"/>
      <c r="P17" s="246"/>
    </row>
    <row r="19" spans="1:16" x14ac:dyDescent="0.25">
      <c r="A19" s="91" t="s">
        <v>122</v>
      </c>
      <c r="G19" s="91" t="s">
        <v>123</v>
      </c>
      <c r="N19" s="91" t="s">
        <v>124</v>
      </c>
    </row>
    <row r="20" spans="1:16" x14ac:dyDescent="0.25">
      <c r="A20" t="s">
        <v>125</v>
      </c>
      <c r="C20" s="91"/>
      <c r="D20" s="91"/>
      <c r="G20" t="s">
        <v>126</v>
      </c>
      <c r="K20" s="91"/>
      <c r="L20" s="91"/>
      <c r="M20" s="91"/>
      <c r="N20" t="s">
        <v>127</v>
      </c>
    </row>
    <row r="21" spans="1:16" ht="14.45" customHeight="1" x14ac:dyDescent="0.25">
      <c r="A21" s="93" t="s">
        <v>88</v>
      </c>
      <c r="C21" s="93"/>
      <c r="D21" s="93"/>
      <c r="G21" s="93" t="s">
        <v>88</v>
      </c>
      <c r="K21" s="93"/>
      <c r="L21" s="93"/>
      <c r="M21" s="93"/>
      <c r="N21" s="93" t="s">
        <v>88</v>
      </c>
    </row>
    <row r="22" spans="1:16" ht="14.45" customHeight="1" x14ac:dyDescent="0.25">
      <c r="C22" s="93"/>
      <c r="D22" s="93"/>
      <c r="G22" s="93"/>
      <c r="K22" s="93"/>
      <c r="L22" s="93"/>
      <c r="M22" s="93"/>
      <c r="N22" s="93"/>
    </row>
    <row r="23" spans="1:16" ht="14.45" customHeight="1" x14ac:dyDescent="0.25">
      <c r="A23" s="91" t="s">
        <v>128</v>
      </c>
      <c r="G23" s="91" t="s">
        <v>167</v>
      </c>
      <c r="H23" s="93"/>
      <c r="I23" s="93"/>
      <c r="J23" s="93"/>
      <c r="N23" s="91" t="s">
        <v>121</v>
      </c>
    </row>
    <row r="24" spans="1:16" ht="14.45" customHeight="1" x14ac:dyDescent="0.25">
      <c r="A24" t="s">
        <v>117</v>
      </c>
      <c r="G24" t="s">
        <v>168</v>
      </c>
      <c r="H24" s="93"/>
      <c r="I24" s="93"/>
      <c r="J24" s="93"/>
      <c r="N24" t="s">
        <v>87</v>
      </c>
    </row>
    <row r="25" spans="1:16" ht="14.45" customHeight="1" x14ac:dyDescent="0.25">
      <c r="A25" s="93" t="s">
        <v>88</v>
      </c>
      <c r="C25" s="91"/>
      <c r="D25" s="91"/>
      <c r="E25" s="93"/>
      <c r="F25" s="91"/>
      <c r="G25" s="93" t="s">
        <v>133</v>
      </c>
      <c r="K25" s="91"/>
      <c r="L25" s="91"/>
      <c r="M25" s="91"/>
      <c r="N25" s="93" t="s">
        <v>88</v>
      </c>
      <c r="O25" s="60"/>
      <c r="P25" s="60"/>
    </row>
    <row r="26" spans="1:16" ht="14.45" customHeight="1" x14ac:dyDescent="0.25">
      <c r="A26" s="93"/>
      <c r="C26" s="93"/>
      <c r="D26" s="93"/>
      <c r="E26" s="93"/>
      <c r="F26" s="93"/>
      <c r="G26" s="93"/>
      <c r="K26" s="93"/>
      <c r="L26" s="93"/>
      <c r="M26" s="93"/>
    </row>
    <row r="27" spans="1:16" ht="14.45" customHeight="1" x14ac:dyDescent="0.3">
      <c r="A27" s="92"/>
      <c r="G27" s="91" t="s">
        <v>130</v>
      </c>
      <c r="M27" s="92"/>
    </row>
    <row r="28" spans="1:16" ht="14.45" customHeight="1" x14ac:dyDescent="0.3">
      <c r="A28" s="92"/>
      <c r="G28" s="261" t="s">
        <v>132</v>
      </c>
      <c r="H28" s="261"/>
      <c r="I28" s="261"/>
      <c r="M28" s="92"/>
    </row>
    <row r="29" spans="1:16" ht="14.45" customHeight="1" x14ac:dyDescent="0.3">
      <c r="A29" s="92"/>
      <c r="G29" s="93" t="s">
        <v>134</v>
      </c>
      <c r="M29" s="92"/>
    </row>
    <row r="30" spans="1:16" x14ac:dyDescent="0.25">
      <c r="C30" s="93"/>
      <c r="D30" s="93"/>
      <c r="E30" s="93"/>
      <c r="F30" s="93"/>
      <c r="K30" s="93"/>
      <c r="L30" s="93"/>
      <c r="M30" s="93"/>
      <c r="N30" s="93"/>
    </row>
    <row r="31" spans="1:16" ht="15.75" x14ac:dyDescent="0.25">
      <c r="A31" s="47" t="s">
        <v>39</v>
      </c>
      <c r="C31" s="250" t="e">
        <f>'ITB GOODS'!#REF!</f>
        <v>#REF!</v>
      </c>
      <c r="D31" s="250"/>
      <c r="E31" s="46"/>
      <c r="F31" s="46"/>
      <c r="G31" s="46"/>
      <c r="H31" s="46"/>
      <c r="I31" s="46"/>
      <c r="J31" s="46"/>
      <c r="K31" s="46"/>
      <c r="L31" s="46"/>
      <c r="M31" s="46"/>
      <c r="N31" s="46"/>
      <c r="O31" s="46"/>
      <c r="P31" s="46"/>
    </row>
    <row r="32" spans="1:16" ht="15.75" customHeight="1" x14ac:dyDescent="0.25">
      <c r="A32" s="47" t="s">
        <v>37</v>
      </c>
      <c r="C32" s="250" t="e">
        <f>'ITB GOODS'!#REF!</f>
        <v>#REF!</v>
      </c>
      <c r="D32" s="250"/>
      <c r="E32" s="250"/>
      <c r="F32" s="250"/>
      <c r="G32" s="250"/>
      <c r="H32" s="250"/>
      <c r="I32" s="250"/>
      <c r="J32" s="250"/>
      <c r="K32" s="250"/>
      <c r="L32" s="250"/>
      <c r="M32" s="250"/>
      <c r="N32" s="250"/>
      <c r="O32" s="250"/>
      <c r="P32" s="48"/>
    </row>
    <row r="33" spans="1:16" ht="15.75" x14ac:dyDescent="0.25">
      <c r="A33" s="47" t="s">
        <v>38</v>
      </c>
      <c r="C33" s="251" t="e">
        <f>'ITB GOODS'!#REF!</f>
        <v>#REF!</v>
      </c>
      <c r="D33" s="251"/>
      <c r="E33" s="46"/>
      <c r="F33" s="46"/>
      <c r="G33" s="46"/>
      <c r="H33" s="46"/>
      <c r="I33" s="46"/>
      <c r="J33" s="46"/>
      <c r="K33" s="46"/>
      <c r="L33" s="46"/>
      <c r="M33" s="46"/>
      <c r="N33" s="46"/>
      <c r="O33" s="46"/>
      <c r="P33" s="46"/>
    </row>
    <row r="35" spans="1:16" x14ac:dyDescent="0.25">
      <c r="A35" s="43"/>
      <c r="B35" s="44"/>
      <c r="C35" s="252" t="s">
        <v>51</v>
      </c>
      <c r="D35" s="252"/>
      <c r="E35" s="252" t="s">
        <v>52</v>
      </c>
      <c r="F35" s="252"/>
      <c r="G35" s="252" t="s">
        <v>53</v>
      </c>
      <c r="H35" s="252"/>
      <c r="I35" s="252" t="s">
        <v>54</v>
      </c>
      <c r="J35" s="252"/>
      <c r="K35" s="252" t="s">
        <v>55</v>
      </c>
      <c r="L35" s="252"/>
      <c r="M35" s="252" t="s">
        <v>56</v>
      </c>
      <c r="N35" s="252"/>
      <c r="O35" s="249" t="s">
        <v>57</v>
      </c>
      <c r="P35" s="249"/>
    </row>
    <row r="36" spans="1:16" ht="19.5" customHeight="1" x14ac:dyDescent="0.25">
      <c r="A36" s="2"/>
      <c r="B36" s="45"/>
      <c r="C36" s="253" t="str">
        <f>'Bid-Summary'!B18</f>
        <v>AG MEDICAL AND DENTAL TRADING</v>
      </c>
      <c r="D36" s="254"/>
      <c r="E36" s="253">
        <f>'Bid-Summary'!B19</f>
        <v>0</v>
      </c>
      <c r="F36" s="254"/>
      <c r="G36" s="255">
        <f>'Bid-Summary'!B20</f>
        <v>0</v>
      </c>
      <c r="H36" s="256"/>
      <c r="I36" s="255">
        <f>'Bid-Summary'!B21</f>
        <v>0</v>
      </c>
      <c r="J36" s="256"/>
      <c r="K36" s="255" t="e">
        <f>'Bid-Summary'!#REF!</f>
        <v>#REF!</v>
      </c>
      <c r="L36" s="256"/>
      <c r="M36" s="255">
        <f>'Bid-Summary'!H18</f>
        <v>0</v>
      </c>
      <c r="N36" s="256"/>
      <c r="O36" s="255"/>
      <c r="P36" s="256"/>
    </row>
    <row r="37" spans="1:16" ht="19.5" customHeight="1" x14ac:dyDescent="0.25">
      <c r="A37" s="264" t="s">
        <v>40</v>
      </c>
      <c r="B37" s="265"/>
      <c r="C37" s="247">
        <f>'Bid Amount'!C16:D16</f>
        <v>0</v>
      </c>
      <c r="D37" s="247"/>
      <c r="E37" s="247">
        <f>'Bid Amount'!E16:F16</f>
        <v>0</v>
      </c>
      <c r="F37" s="247"/>
      <c r="G37" s="247">
        <f>'Bid Amount'!G16:H16</f>
        <v>0</v>
      </c>
      <c r="H37" s="247"/>
      <c r="I37" s="247">
        <f>'Bid Amount'!I16:J16</f>
        <v>0</v>
      </c>
      <c r="J37" s="247"/>
      <c r="K37" s="247">
        <f>'Bid Amount'!K16:L16</f>
        <v>0</v>
      </c>
      <c r="L37" s="247"/>
      <c r="M37" s="247">
        <f>'Bid Amount'!M16:N16</f>
        <v>0</v>
      </c>
      <c r="N37" s="247"/>
      <c r="O37" s="247"/>
      <c r="P37" s="247"/>
    </row>
    <row r="38" spans="1:16" s="38" customFormat="1" ht="15" customHeight="1" x14ac:dyDescent="0.25">
      <c r="A38" s="52" t="s">
        <v>41</v>
      </c>
      <c r="B38" s="53"/>
      <c r="C38" s="248"/>
      <c r="D38" s="248"/>
      <c r="E38" s="248"/>
      <c r="F38" s="248"/>
      <c r="G38" s="248"/>
      <c r="H38" s="248"/>
      <c r="I38" s="248"/>
      <c r="J38" s="248"/>
      <c r="K38" s="248"/>
      <c r="L38" s="248"/>
      <c r="M38" s="248"/>
      <c r="N38" s="248"/>
      <c r="O38" s="248"/>
      <c r="P38" s="248"/>
    </row>
    <row r="39" spans="1:16" ht="19.5" customHeight="1" x14ac:dyDescent="0.25">
      <c r="A39" s="54" t="s">
        <v>42</v>
      </c>
      <c r="B39" s="51"/>
      <c r="C39" s="246"/>
      <c r="D39" s="246"/>
      <c r="E39" s="246"/>
      <c r="F39" s="246"/>
      <c r="G39" s="246"/>
      <c r="H39" s="246"/>
      <c r="I39" s="246"/>
      <c r="J39" s="246"/>
      <c r="K39" s="246"/>
      <c r="L39" s="246"/>
      <c r="M39" s="246"/>
      <c r="N39" s="246"/>
      <c r="O39" s="246"/>
      <c r="P39" s="246"/>
    </row>
    <row r="40" spans="1:16" ht="19.5" customHeight="1" x14ac:dyDescent="0.25">
      <c r="A40" s="262" t="s">
        <v>43</v>
      </c>
      <c r="B40" s="263"/>
      <c r="C40" s="246"/>
      <c r="D40" s="246"/>
      <c r="E40" s="246"/>
      <c r="F40" s="246"/>
      <c r="G40" s="246"/>
      <c r="H40" s="246"/>
      <c r="I40" s="246"/>
      <c r="J40" s="246"/>
      <c r="K40" s="246"/>
      <c r="L40" s="246"/>
      <c r="M40" s="246"/>
      <c r="N40" s="246"/>
      <c r="O40" s="246"/>
      <c r="P40" s="246"/>
    </row>
    <row r="41" spans="1:16" ht="19.5" customHeight="1" x14ac:dyDescent="0.25">
      <c r="A41" s="49" t="s">
        <v>44</v>
      </c>
      <c r="B41" s="50"/>
      <c r="C41" s="257"/>
      <c r="D41" s="258"/>
      <c r="E41" s="257"/>
      <c r="F41" s="258"/>
      <c r="G41" s="257"/>
      <c r="H41" s="258"/>
      <c r="I41" s="257"/>
      <c r="J41" s="258"/>
      <c r="K41" s="257"/>
      <c r="L41" s="258"/>
      <c r="M41" s="257"/>
      <c r="N41" s="258"/>
      <c r="O41" s="257"/>
      <c r="P41" s="258"/>
    </row>
    <row r="42" spans="1:16" ht="19.5" customHeight="1" x14ac:dyDescent="0.25">
      <c r="A42" s="54" t="s">
        <v>45</v>
      </c>
      <c r="B42" s="51"/>
      <c r="C42" s="259"/>
      <c r="D42" s="260"/>
      <c r="E42" s="259"/>
      <c r="F42" s="260"/>
      <c r="G42" s="259"/>
      <c r="H42" s="260"/>
      <c r="I42" s="259"/>
      <c r="J42" s="260"/>
      <c r="K42" s="259"/>
      <c r="L42" s="260"/>
      <c r="M42" s="259"/>
      <c r="N42" s="260"/>
      <c r="O42" s="259"/>
      <c r="P42" s="260"/>
    </row>
    <row r="43" spans="1:16" ht="19.5" customHeight="1" x14ac:dyDescent="0.25">
      <c r="A43" s="57" t="s">
        <v>46</v>
      </c>
      <c r="B43" s="58"/>
      <c r="C43" s="246"/>
      <c r="D43" s="246"/>
      <c r="E43" s="246"/>
      <c r="F43" s="246"/>
      <c r="G43" s="246"/>
      <c r="H43" s="246"/>
      <c r="I43" s="246"/>
      <c r="J43" s="246"/>
      <c r="K43" s="246"/>
      <c r="L43" s="246"/>
      <c r="M43" s="246"/>
      <c r="N43" s="246"/>
      <c r="O43" s="246"/>
      <c r="P43" s="246"/>
    </row>
    <row r="44" spans="1:16" ht="19.5" customHeight="1" x14ac:dyDescent="0.25">
      <c r="A44" s="57" t="s">
        <v>47</v>
      </c>
      <c r="B44" s="58"/>
      <c r="C44" s="246"/>
      <c r="D44" s="246"/>
      <c r="E44" s="246"/>
      <c r="F44" s="246"/>
      <c r="G44" s="246"/>
      <c r="H44" s="246"/>
      <c r="I44" s="246"/>
      <c r="J44" s="246"/>
      <c r="K44" s="246"/>
      <c r="L44" s="246"/>
      <c r="M44" s="246"/>
      <c r="N44" s="246"/>
      <c r="O44" s="246"/>
      <c r="P44" s="246"/>
    </row>
    <row r="45" spans="1:16" ht="19.5" customHeight="1" x14ac:dyDescent="0.25">
      <c r="A45" s="57" t="s">
        <v>48</v>
      </c>
      <c r="B45" s="58"/>
      <c r="C45" s="246"/>
      <c r="D45" s="246"/>
      <c r="E45" s="246"/>
      <c r="F45" s="246"/>
      <c r="G45" s="246"/>
      <c r="H45" s="246"/>
      <c r="I45" s="246"/>
      <c r="J45" s="246"/>
      <c r="K45" s="246"/>
      <c r="L45" s="246"/>
      <c r="M45" s="246"/>
      <c r="N45" s="246"/>
      <c r="O45" s="246"/>
      <c r="P45" s="246"/>
    </row>
    <row r="46" spans="1:16" ht="19.5" customHeight="1" x14ac:dyDescent="0.25">
      <c r="A46" s="57" t="s">
        <v>49</v>
      </c>
      <c r="B46" s="58"/>
      <c r="C46" s="246"/>
      <c r="D46" s="246"/>
      <c r="E46" s="246"/>
      <c r="F46" s="246"/>
      <c r="G46" s="246"/>
      <c r="H46" s="246"/>
      <c r="I46" s="246"/>
      <c r="J46" s="246"/>
      <c r="K46" s="246"/>
      <c r="L46" s="246"/>
      <c r="M46" s="246"/>
      <c r="N46" s="246"/>
      <c r="O46" s="246"/>
      <c r="P46" s="246"/>
    </row>
    <row r="47" spans="1:16" ht="19.5" customHeight="1" x14ac:dyDescent="0.25">
      <c r="A47" s="54" t="s">
        <v>50</v>
      </c>
      <c r="B47" s="51"/>
      <c r="C47" s="246"/>
      <c r="D47" s="246"/>
      <c r="E47" s="246"/>
      <c r="F47" s="246"/>
      <c r="G47" s="246"/>
      <c r="H47" s="246"/>
      <c r="I47" s="246"/>
      <c r="J47" s="246"/>
      <c r="K47" s="246"/>
      <c r="L47" s="246"/>
      <c r="M47" s="246"/>
      <c r="N47" s="246"/>
      <c r="O47" s="246"/>
      <c r="P47" s="246"/>
    </row>
    <row r="49" spans="1:16" x14ac:dyDescent="0.25">
      <c r="A49" s="91" t="s">
        <v>122</v>
      </c>
      <c r="G49" s="91" t="s">
        <v>123</v>
      </c>
      <c r="N49" s="91" t="s">
        <v>124</v>
      </c>
    </row>
    <row r="50" spans="1:16" x14ac:dyDescent="0.25">
      <c r="A50" t="s">
        <v>125</v>
      </c>
      <c r="C50" s="91"/>
      <c r="D50" s="91"/>
      <c r="G50" t="s">
        <v>126</v>
      </c>
      <c r="K50" s="91"/>
      <c r="L50" s="91"/>
      <c r="M50" s="91"/>
      <c r="N50" t="s">
        <v>127</v>
      </c>
    </row>
    <row r="51" spans="1:16" ht="14.45" customHeight="1" x14ac:dyDescent="0.25">
      <c r="A51" s="93" t="s">
        <v>88</v>
      </c>
      <c r="C51" s="93"/>
      <c r="D51" s="93"/>
      <c r="G51" s="93" t="s">
        <v>88</v>
      </c>
      <c r="K51" s="93"/>
      <c r="L51" s="93"/>
      <c r="M51" s="93"/>
      <c r="N51" s="93" t="s">
        <v>88</v>
      </c>
    </row>
    <row r="52" spans="1:16" ht="14.45" customHeight="1" x14ac:dyDescent="0.25">
      <c r="C52" s="93"/>
      <c r="D52" s="93"/>
      <c r="G52" s="93"/>
      <c r="K52" s="93"/>
      <c r="L52" s="93"/>
      <c r="M52" s="93"/>
      <c r="N52" s="93"/>
    </row>
    <row r="53" spans="1:16" ht="14.45" customHeight="1" x14ac:dyDescent="0.25">
      <c r="A53" s="91" t="s">
        <v>128</v>
      </c>
      <c r="G53" s="91" t="s">
        <v>167</v>
      </c>
      <c r="H53" s="93"/>
      <c r="I53" s="93"/>
      <c r="J53" s="93"/>
      <c r="N53" s="91" t="s">
        <v>121</v>
      </c>
    </row>
    <row r="54" spans="1:16" ht="14.45" customHeight="1" x14ac:dyDescent="0.25">
      <c r="A54" t="s">
        <v>117</v>
      </c>
      <c r="G54" t="s">
        <v>168</v>
      </c>
      <c r="H54" s="93"/>
      <c r="I54" s="93"/>
      <c r="J54" s="93"/>
      <c r="N54" t="s">
        <v>87</v>
      </c>
    </row>
    <row r="55" spans="1:16" ht="14.45" customHeight="1" x14ac:dyDescent="0.25">
      <c r="A55" s="93" t="s">
        <v>88</v>
      </c>
      <c r="C55" s="91"/>
      <c r="D55" s="91"/>
      <c r="E55" s="93"/>
      <c r="F55" s="91"/>
      <c r="G55" s="93" t="s">
        <v>133</v>
      </c>
      <c r="K55" s="91"/>
      <c r="L55" s="91"/>
      <c r="M55" s="91"/>
      <c r="N55" s="93" t="s">
        <v>88</v>
      </c>
      <c r="O55" s="60"/>
      <c r="P55" s="60"/>
    </row>
    <row r="56" spans="1:16" ht="14.45" customHeight="1" x14ac:dyDescent="0.25">
      <c r="A56" s="93"/>
      <c r="C56" s="93"/>
      <c r="D56" s="93"/>
      <c r="E56" s="93"/>
      <c r="F56" s="93"/>
      <c r="G56" s="93"/>
      <c r="K56" s="93"/>
      <c r="L56" s="93"/>
      <c r="M56" s="93"/>
    </row>
    <row r="57" spans="1:16" ht="14.45" customHeight="1" x14ac:dyDescent="0.3">
      <c r="A57" s="92"/>
      <c r="G57" s="91" t="s">
        <v>130</v>
      </c>
      <c r="M57" s="92"/>
    </row>
    <row r="58" spans="1:16" ht="14.45" customHeight="1" x14ac:dyDescent="0.3">
      <c r="A58" s="92"/>
      <c r="G58" s="261" t="s">
        <v>132</v>
      </c>
      <c r="H58" s="261"/>
      <c r="I58" s="261"/>
      <c r="M58" s="92"/>
    </row>
    <row r="59" spans="1:16" ht="14.45" customHeight="1" x14ac:dyDescent="0.3">
      <c r="A59" s="92"/>
      <c r="G59" s="93" t="s">
        <v>134</v>
      </c>
      <c r="M59" s="92"/>
    </row>
    <row r="60" spans="1:16" x14ac:dyDescent="0.25">
      <c r="C60" s="93"/>
      <c r="D60" s="93"/>
      <c r="E60" s="93"/>
      <c r="F60" s="93"/>
      <c r="K60" s="93"/>
      <c r="L60" s="93"/>
      <c r="M60" s="93"/>
      <c r="N60" s="93"/>
    </row>
    <row r="61" spans="1:16" ht="15.75" x14ac:dyDescent="0.25">
      <c r="A61" s="47" t="s">
        <v>39</v>
      </c>
      <c r="C61" s="250" t="e">
        <f>'ITB GOODS'!#REF!</f>
        <v>#REF!</v>
      </c>
      <c r="D61" s="250"/>
      <c r="E61" s="46"/>
      <c r="F61" s="46"/>
      <c r="G61" s="46"/>
      <c r="H61" s="46"/>
      <c r="I61" s="46"/>
      <c r="J61" s="46"/>
      <c r="K61" s="46"/>
      <c r="L61" s="46"/>
      <c r="M61" s="46"/>
      <c r="N61" s="46"/>
      <c r="O61" s="46"/>
      <c r="P61" s="46"/>
    </row>
    <row r="62" spans="1:16" ht="15.75" customHeight="1" x14ac:dyDescent="0.25">
      <c r="A62" s="47" t="s">
        <v>37</v>
      </c>
      <c r="C62" s="250" t="e">
        <f>'ITB GOODS'!#REF!</f>
        <v>#REF!</v>
      </c>
      <c r="D62" s="250"/>
      <c r="E62" s="250"/>
      <c r="F62" s="250"/>
      <c r="G62" s="250"/>
      <c r="H62" s="250"/>
      <c r="I62" s="250"/>
      <c r="J62" s="250"/>
      <c r="K62" s="250"/>
      <c r="L62" s="250"/>
      <c r="M62" s="250"/>
      <c r="N62" s="250"/>
      <c r="O62" s="250"/>
      <c r="P62" s="48"/>
    </row>
    <row r="63" spans="1:16" ht="15.75" x14ac:dyDescent="0.25">
      <c r="A63" s="47" t="s">
        <v>38</v>
      </c>
      <c r="C63" s="251" t="e">
        <f>'ITB GOODS'!#REF!</f>
        <v>#REF!</v>
      </c>
      <c r="D63" s="251"/>
      <c r="E63" s="46"/>
      <c r="F63" s="46"/>
      <c r="G63" s="46"/>
      <c r="H63" s="46"/>
      <c r="I63" s="46"/>
      <c r="J63" s="46"/>
      <c r="K63" s="46"/>
      <c r="L63" s="46"/>
      <c r="M63" s="46"/>
      <c r="N63" s="46"/>
      <c r="O63" s="46"/>
      <c r="P63" s="46"/>
    </row>
    <row r="65" spans="1:16" x14ac:dyDescent="0.25">
      <c r="A65" s="43"/>
      <c r="B65" s="44"/>
      <c r="C65" s="252" t="s">
        <v>51</v>
      </c>
      <c r="D65" s="252"/>
      <c r="E65" s="252" t="s">
        <v>52</v>
      </c>
      <c r="F65" s="252"/>
      <c r="G65" s="252" t="s">
        <v>53</v>
      </c>
      <c r="H65" s="252"/>
      <c r="I65" s="252" t="s">
        <v>54</v>
      </c>
      <c r="J65" s="252"/>
      <c r="K65" s="252" t="s">
        <v>55</v>
      </c>
      <c r="L65" s="252"/>
      <c r="M65" s="252" t="s">
        <v>56</v>
      </c>
      <c r="N65" s="252"/>
      <c r="O65" s="249" t="s">
        <v>57</v>
      </c>
      <c r="P65" s="249"/>
    </row>
    <row r="66" spans="1:16" ht="19.5" customHeight="1" x14ac:dyDescent="0.25">
      <c r="A66" s="2"/>
      <c r="B66" s="45"/>
      <c r="C66" s="253" t="str">
        <f>'Bid-Summary'!B28</f>
        <v>MAPECON PHILIPPINES, INC.</v>
      </c>
      <c r="D66" s="254"/>
      <c r="E66" s="255">
        <f>'Bid-Summary'!B29</f>
        <v>0</v>
      </c>
      <c r="F66" s="256"/>
      <c r="G66" s="255">
        <f>'Bid-Summary'!B30</f>
        <v>0</v>
      </c>
      <c r="H66" s="256"/>
      <c r="I66" s="255">
        <f>'Bid-Summary'!B31</f>
        <v>0</v>
      </c>
      <c r="J66" s="256"/>
      <c r="K66" s="255" t="e">
        <f>'Bid-Summary'!#REF!</f>
        <v>#REF!</v>
      </c>
      <c r="L66" s="256"/>
      <c r="M66" s="255">
        <f>'Bid-Summary'!H28</f>
        <v>0</v>
      </c>
      <c r="N66" s="256"/>
      <c r="O66" s="255"/>
      <c r="P66" s="256"/>
    </row>
    <row r="67" spans="1:16" ht="19.5" customHeight="1" x14ac:dyDescent="0.25">
      <c r="A67" s="264" t="s">
        <v>40</v>
      </c>
      <c r="B67" s="265"/>
      <c r="C67" s="247">
        <f>'Bid Amount'!C25:D25</f>
        <v>0</v>
      </c>
      <c r="D67" s="247"/>
      <c r="E67" s="247">
        <f>'Bid Amount'!E25:F25</f>
        <v>0</v>
      </c>
      <c r="F67" s="247"/>
      <c r="G67" s="247">
        <f>'Bid Amount'!G25:H25</f>
        <v>0</v>
      </c>
      <c r="H67" s="247"/>
      <c r="I67" s="247">
        <f>'Bid Amount'!I25:J25</f>
        <v>0</v>
      </c>
      <c r="J67" s="247"/>
      <c r="K67" s="247">
        <f>'Bid Amount'!K25:L25</f>
        <v>0</v>
      </c>
      <c r="L67" s="247"/>
      <c r="M67" s="247">
        <f>'Bid Amount'!M25:N25</f>
        <v>0</v>
      </c>
      <c r="N67" s="247"/>
      <c r="O67" s="247"/>
      <c r="P67" s="247"/>
    </row>
    <row r="68" spans="1:16" s="38" customFormat="1" ht="15" customHeight="1" x14ac:dyDescent="0.25">
      <c r="A68" s="52" t="s">
        <v>41</v>
      </c>
      <c r="B68" s="53"/>
      <c r="C68" s="248"/>
      <c r="D68" s="248"/>
      <c r="E68" s="248"/>
      <c r="F68" s="248"/>
      <c r="G68" s="248"/>
      <c r="H68" s="248"/>
      <c r="I68" s="248"/>
      <c r="J68" s="248"/>
      <c r="K68" s="248"/>
      <c r="L68" s="248"/>
      <c r="M68" s="248"/>
      <c r="N68" s="248"/>
      <c r="O68" s="248"/>
      <c r="P68" s="248"/>
    </row>
    <row r="69" spans="1:16" ht="19.5" customHeight="1" x14ac:dyDescent="0.25">
      <c r="A69" s="54" t="s">
        <v>42</v>
      </c>
      <c r="B69" s="51"/>
      <c r="C69" s="246"/>
      <c r="D69" s="246"/>
      <c r="E69" s="246"/>
      <c r="F69" s="246"/>
      <c r="G69" s="246"/>
      <c r="H69" s="246"/>
      <c r="I69" s="246"/>
      <c r="J69" s="246"/>
      <c r="K69" s="246"/>
      <c r="L69" s="246"/>
      <c r="M69" s="246"/>
      <c r="N69" s="246"/>
      <c r="O69" s="246"/>
      <c r="P69" s="246"/>
    </row>
    <row r="70" spans="1:16" ht="19.5" customHeight="1" x14ac:dyDescent="0.25">
      <c r="A70" s="262" t="s">
        <v>43</v>
      </c>
      <c r="B70" s="263"/>
      <c r="C70" s="246"/>
      <c r="D70" s="246"/>
      <c r="E70" s="246"/>
      <c r="F70" s="246"/>
      <c r="G70" s="246"/>
      <c r="H70" s="246"/>
      <c r="I70" s="246"/>
      <c r="J70" s="246"/>
      <c r="K70" s="246"/>
      <c r="L70" s="246"/>
      <c r="M70" s="246"/>
      <c r="N70" s="246"/>
      <c r="O70" s="246"/>
      <c r="P70" s="246"/>
    </row>
    <row r="71" spans="1:16" ht="19.5" customHeight="1" x14ac:dyDescent="0.25">
      <c r="A71" s="49" t="s">
        <v>44</v>
      </c>
      <c r="B71" s="50"/>
      <c r="C71" s="257"/>
      <c r="D71" s="258"/>
      <c r="E71" s="257"/>
      <c r="F71" s="258"/>
      <c r="G71" s="257"/>
      <c r="H71" s="258"/>
      <c r="I71" s="257"/>
      <c r="J71" s="258"/>
      <c r="K71" s="257"/>
      <c r="L71" s="258"/>
      <c r="M71" s="257"/>
      <c r="N71" s="258"/>
      <c r="O71" s="257"/>
      <c r="P71" s="258"/>
    </row>
    <row r="72" spans="1:16" ht="19.5" customHeight="1" x14ac:dyDescent="0.25">
      <c r="A72" s="54" t="s">
        <v>45</v>
      </c>
      <c r="B72" s="51"/>
      <c r="C72" s="259"/>
      <c r="D72" s="260"/>
      <c r="E72" s="259"/>
      <c r="F72" s="260"/>
      <c r="G72" s="259"/>
      <c r="H72" s="260"/>
      <c r="I72" s="259"/>
      <c r="J72" s="260"/>
      <c r="K72" s="259"/>
      <c r="L72" s="260"/>
      <c r="M72" s="259"/>
      <c r="N72" s="260"/>
      <c r="O72" s="259"/>
      <c r="P72" s="260"/>
    </row>
    <row r="73" spans="1:16" ht="19.5" customHeight="1" x14ac:dyDescent="0.25">
      <c r="A73" s="57" t="s">
        <v>46</v>
      </c>
      <c r="B73" s="58"/>
      <c r="C73" s="246"/>
      <c r="D73" s="246"/>
      <c r="E73" s="246"/>
      <c r="F73" s="246"/>
      <c r="G73" s="246"/>
      <c r="H73" s="246"/>
      <c r="I73" s="246"/>
      <c r="J73" s="246"/>
      <c r="K73" s="246"/>
      <c r="L73" s="246"/>
      <c r="M73" s="246"/>
      <c r="N73" s="246"/>
      <c r="O73" s="246"/>
      <c r="P73" s="246"/>
    </row>
    <row r="74" spans="1:16" ht="19.5" customHeight="1" x14ac:dyDescent="0.25">
      <c r="A74" s="57" t="s">
        <v>47</v>
      </c>
      <c r="B74" s="58"/>
      <c r="C74" s="246"/>
      <c r="D74" s="246"/>
      <c r="E74" s="246"/>
      <c r="F74" s="246"/>
      <c r="G74" s="246"/>
      <c r="H74" s="246"/>
      <c r="I74" s="246"/>
      <c r="J74" s="246"/>
      <c r="K74" s="246"/>
      <c r="L74" s="246"/>
      <c r="M74" s="246"/>
      <c r="N74" s="246"/>
      <c r="O74" s="246"/>
      <c r="P74" s="246"/>
    </row>
    <row r="75" spans="1:16" ht="19.5" customHeight="1" x14ac:dyDescent="0.25">
      <c r="A75" s="57" t="s">
        <v>48</v>
      </c>
      <c r="B75" s="58"/>
      <c r="C75" s="246"/>
      <c r="D75" s="246"/>
      <c r="E75" s="246"/>
      <c r="F75" s="246"/>
      <c r="G75" s="246"/>
      <c r="H75" s="246"/>
      <c r="I75" s="246"/>
      <c r="J75" s="246"/>
      <c r="K75" s="246"/>
      <c r="L75" s="246"/>
      <c r="M75" s="246"/>
      <c r="N75" s="246"/>
      <c r="O75" s="246"/>
      <c r="P75" s="246"/>
    </row>
    <row r="76" spans="1:16" ht="19.5" customHeight="1" x14ac:dyDescent="0.25">
      <c r="A76" s="57" t="s">
        <v>49</v>
      </c>
      <c r="B76" s="58"/>
      <c r="C76" s="246"/>
      <c r="D76" s="246"/>
      <c r="E76" s="246"/>
      <c r="F76" s="246"/>
      <c r="G76" s="246"/>
      <c r="H76" s="246"/>
      <c r="I76" s="246"/>
      <c r="J76" s="246"/>
      <c r="K76" s="246"/>
      <c r="L76" s="246"/>
      <c r="M76" s="246"/>
      <c r="N76" s="246"/>
      <c r="O76" s="246"/>
      <c r="P76" s="246"/>
    </row>
    <row r="77" spans="1:16" ht="19.5" customHeight="1" x14ac:dyDescent="0.25">
      <c r="A77" s="54" t="s">
        <v>50</v>
      </c>
      <c r="B77" s="51"/>
      <c r="C77" s="246"/>
      <c r="D77" s="246"/>
      <c r="E77" s="246"/>
      <c r="F77" s="246"/>
      <c r="G77" s="246"/>
      <c r="H77" s="246"/>
      <c r="I77" s="246"/>
      <c r="J77" s="246"/>
      <c r="K77" s="246"/>
      <c r="L77" s="246"/>
      <c r="M77" s="246"/>
      <c r="N77" s="246"/>
      <c r="O77" s="246"/>
      <c r="P77" s="246"/>
    </row>
    <row r="79" spans="1:16" x14ac:dyDescent="0.25">
      <c r="A79" s="91" t="s">
        <v>122</v>
      </c>
      <c r="G79" s="91" t="s">
        <v>123</v>
      </c>
      <c r="N79" s="91" t="s">
        <v>124</v>
      </c>
    </row>
    <row r="80" spans="1:16" x14ac:dyDescent="0.25">
      <c r="A80" t="s">
        <v>125</v>
      </c>
      <c r="C80" s="91"/>
      <c r="D80" s="91"/>
      <c r="G80" t="s">
        <v>126</v>
      </c>
      <c r="K80" s="91"/>
      <c r="L80" s="91"/>
      <c r="M80" s="91"/>
      <c r="N80" t="s">
        <v>127</v>
      </c>
    </row>
    <row r="81" spans="1:16" ht="14.45" customHeight="1" x14ac:dyDescent="0.25">
      <c r="A81" s="93" t="s">
        <v>88</v>
      </c>
      <c r="C81" s="93"/>
      <c r="D81" s="93"/>
      <c r="G81" s="93" t="s">
        <v>88</v>
      </c>
      <c r="K81" s="93"/>
      <c r="L81" s="93"/>
      <c r="M81" s="93"/>
      <c r="N81" s="93" t="s">
        <v>88</v>
      </c>
    </row>
    <row r="82" spans="1:16" ht="14.45" customHeight="1" x14ac:dyDescent="0.25">
      <c r="C82" s="93"/>
      <c r="D82" s="93"/>
      <c r="G82" s="93"/>
      <c r="K82" s="93"/>
      <c r="L82" s="93"/>
      <c r="M82" s="93"/>
      <c r="N82" s="93"/>
    </row>
    <row r="83" spans="1:16" ht="14.45" customHeight="1" x14ac:dyDescent="0.25">
      <c r="A83" s="91" t="s">
        <v>128</v>
      </c>
      <c r="G83" s="91" t="s">
        <v>167</v>
      </c>
      <c r="H83" s="93"/>
      <c r="I83" s="93"/>
      <c r="J83" s="93"/>
      <c r="N83" s="91" t="s">
        <v>121</v>
      </c>
    </row>
    <row r="84" spans="1:16" ht="14.45" customHeight="1" x14ac:dyDescent="0.25">
      <c r="A84" t="s">
        <v>117</v>
      </c>
      <c r="G84" t="s">
        <v>168</v>
      </c>
      <c r="H84" s="93"/>
      <c r="I84" s="93"/>
      <c r="J84" s="93"/>
      <c r="N84" t="s">
        <v>87</v>
      </c>
    </row>
    <row r="85" spans="1:16" ht="14.45" customHeight="1" x14ac:dyDescent="0.25">
      <c r="A85" s="93" t="s">
        <v>88</v>
      </c>
      <c r="C85" s="91"/>
      <c r="D85" s="91"/>
      <c r="E85" s="93"/>
      <c r="F85" s="91"/>
      <c r="G85" s="93" t="s">
        <v>133</v>
      </c>
      <c r="K85" s="91"/>
      <c r="L85" s="91"/>
      <c r="M85" s="91"/>
      <c r="N85" s="93" t="s">
        <v>88</v>
      </c>
      <c r="O85" s="60"/>
      <c r="P85" s="60"/>
    </row>
    <row r="86" spans="1:16" ht="14.45" customHeight="1" x14ac:dyDescent="0.25">
      <c r="A86" s="93"/>
      <c r="C86" s="93"/>
      <c r="D86" s="93"/>
      <c r="E86" s="93"/>
      <c r="F86" s="93"/>
      <c r="G86" s="93"/>
      <c r="K86" s="93"/>
      <c r="L86" s="93"/>
      <c r="M86" s="93"/>
    </row>
    <row r="87" spans="1:16" ht="14.45" customHeight="1" x14ac:dyDescent="0.3">
      <c r="A87" s="92"/>
      <c r="G87" s="91" t="s">
        <v>130</v>
      </c>
      <c r="M87" s="92"/>
    </row>
    <row r="88" spans="1:16" ht="14.45" customHeight="1" x14ac:dyDescent="0.3">
      <c r="A88" s="92"/>
      <c r="G88" s="261" t="s">
        <v>132</v>
      </c>
      <c r="H88" s="261"/>
      <c r="I88" s="261"/>
      <c r="M88" s="92"/>
    </row>
    <row r="89" spans="1:16" ht="14.45" customHeight="1" x14ac:dyDescent="0.3">
      <c r="A89" s="92"/>
      <c r="G89" s="93" t="s">
        <v>134</v>
      </c>
      <c r="M89" s="92"/>
    </row>
    <row r="90" spans="1:16" x14ac:dyDescent="0.25">
      <c r="C90" s="93"/>
      <c r="D90" s="93"/>
      <c r="E90" s="93"/>
      <c r="F90" s="93"/>
      <c r="K90" s="93"/>
      <c r="L90" s="93"/>
      <c r="M90" s="93"/>
      <c r="N90" s="93"/>
    </row>
    <row r="91" spans="1:16" ht="15.75" x14ac:dyDescent="0.25">
      <c r="A91" s="47" t="s">
        <v>39</v>
      </c>
      <c r="C91" s="250" t="e">
        <f>'Bid-Summary'!B33</f>
        <v>#REF!</v>
      </c>
      <c r="D91" s="250"/>
      <c r="E91" s="46"/>
      <c r="F91" s="46"/>
      <c r="G91" s="46"/>
      <c r="H91" s="46"/>
      <c r="I91" s="46"/>
      <c r="J91" s="46"/>
      <c r="K91" s="46"/>
      <c r="L91" s="46"/>
      <c r="M91" s="46"/>
      <c r="N91" s="46"/>
      <c r="O91" s="46"/>
      <c r="P91" s="46"/>
    </row>
    <row r="92" spans="1:16" ht="15.75" customHeight="1" x14ac:dyDescent="0.25">
      <c r="A92" s="47" t="s">
        <v>37</v>
      </c>
      <c r="C92" s="250" t="e">
        <f>'Bid-Summary'!C34</f>
        <v>#REF!</v>
      </c>
      <c r="D92" s="250"/>
      <c r="E92" s="250"/>
      <c r="F92" s="250"/>
      <c r="G92" s="250"/>
      <c r="H92" s="250"/>
      <c r="I92" s="250"/>
      <c r="J92" s="250"/>
      <c r="K92" s="250"/>
      <c r="L92" s="250"/>
      <c r="M92" s="250"/>
      <c r="N92" s="250"/>
      <c r="O92" s="250"/>
      <c r="P92" s="48"/>
    </row>
    <row r="93" spans="1:16" ht="15.75" x14ac:dyDescent="0.25">
      <c r="A93" s="47" t="s">
        <v>38</v>
      </c>
      <c r="C93" s="251" t="e">
        <f>'Bid-Summary'!D33</f>
        <v>#REF!</v>
      </c>
      <c r="D93" s="251"/>
      <c r="E93" s="46"/>
      <c r="F93" s="46"/>
      <c r="G93" s="46"/>
      <c r="H93" s="46"/>
      <c r="I93" s="46"/>
      <c r="J93" s="46"/>
      <c r="K93" s="46"/>
      <c r="L93" s="46"/>
      <c r="M93" s="46"/>
      <c r="N93" s="46"/>
      <c r="O93" s="46"/>
      <c r="P93" s="46"/>
    </row>
    <row r="95" spans="1:16" x14ac:dyDescent="0.25">
      <c r="A95" s="43"/>
      <c r="B95" s="44"/>
      <c r="C95" s="252" t="s">
        <v>51</v>
      </c>
      <c r="D95" s="252"/>
      <c r="E95" s="252" t="s">
        <v>52</v>
      </c>
      <c r="F95" s="252"/>
      <c r="G95" s="252" t="s">
        <v>53</v>
      </c>
      <c r="H95" s="252"/>
      <c r="I95" s="252" t="s">
        <v>54</v>
      </c>
      <c r="J95" s="252"/>
      <c r="K95" s="252" t="s">
        <v>55</v>
      </c>
      <c r="L95" s="252"/>
      <c r="M95" s="252" t="s">
        <v>56</v>
      </c>
      <c r="N95" s="252"/>
      <c r="O95" s="249" t="s">
        <v>57</v>
      </c>
      <c r="P95" s="249"/>
    </row>
    <row r="96" spans="1:16" ht="19.5" customHeight="1" x14ac:dyDescent="0.25">
      <c r="A96" s="2"/>
      <c r="B96" s="45"/>
      <c r="C96" s="253" t="str">
        <f>'Bid-Summary'!B38</f>
        <v>3E ELECTRICAL SALES AND SERVICES</v>
      </c>
      <c r="D96" s="254"/>
      <c r="E96" s="255">
        <f>'Bid-Summary'!B39</f>
        <v>0</v>
      </c>
      <c r="F96" s="256"/>
      <c r="G96" s="253">
        <f>'Bid-Summary'!B40</f>
        <v>0</v>
      </c>
      <c r="H96" s="254"/>
      <c r="I96" s="255">
        <f>'Bid-Summary'!B41</f>
        <v>0</v>
      </c>
      <c r="J96" s="256"/>
      <c r="K96" s="255">
        <f>'Bid-Summary'!B42</f>
        <v>0</v>
      </c>
      <c r="L96" s="256"/>
      <c r="M96" s="255">
        <f>'Bid-Summary'!H38</f>
        <v>0</v>
      </c>
      <c r="N96" s="256"/>
      <c r="O96" s="255"/>
      <c r="P96" s="256"/>
    </row>
    <row r="97" spans="1:16" ht="19.5" customHeight="1" x14ac:dyDescent="0.25">
      <c r="A97" s="264" t="s">
        <v>40</v>
      </c>
      <c r="B97" s="265"/>
      <c r="C97" s="247">
        <f>'Bid Amount'!C34:D34</f>
        <v>0</v>
      </c>
      <c r="D97" s="247"/>
      <c r="E97" s="247">
        <f>'Bid Amount'!E34:F34</f>
        <v>0</v>
      </c>
      <c r="F97" s="247"/>
      <c r="G97" s="247">
        <f>'Bid Amount'!G34:H34</f>
        <v>0</v>
      </c>
      <c r="H97" s="247"/>
      <c r="I97" s="247">
        <f>'Bid Amount'!I34:J34</f>
        <v>0</v>
      </c>
      <c r="J97" s="247"/>
      <c r="K97" s="247">
        <f>'Bid Amount'!K34:L34</f>
        <v>0</v>
      </c>
      <c r="L97" s="247"/>
      <c r="M97" s="247">
        <f>'Bid Amount'!M34:N34</f>
        <v>0</v>
      </c>
      <c r="N97" s="247"/>
      <c r="O97" s="247"/>
      <c r="P97" s="247"/>
    </row>
    <row r="98" spans="1:16" s="38" customFormat="1" ht="15" customHeight="1" x14ac:dyDescent="0.25">
      <c r="A98" s="52" t="s">
        <v>41</v>
      </c>
      <c r="B98" s="53"/>
      <c r="C98" s="248"/>
      <c r="D98" s="248"/>
      <c r="E98" s="248"/>
      <c r="F98" s="248"/>
      <c r="G98" s="248"/>
      <c r="H98" s="248"/>
      <c r="I98" s="248"/>
      <c r="J98" s="248"/>
      <c r="K98" s="248"/>
      <c r="L98" s="248"/>
      <c r="M98" s="248"/>
      <c r="N98" s="248"/>
      <c r="O98" s="248"/>
      <c r="P98" s="248"/>
    </row>
    <row r="99" spans="1:16" ht="19.5" customHeight="1" x14ac:dyDescent="0.25">
      <c r="A99" s="54" t="s">
        <v>42</v>
      </c>
      <c r="B99" s="51"/>
      <c r="C99" s="246"/>
      <c r="D99" s="246"/>
      <c r="E99" s="246"/>
      <c r="F99" s="246"/>
      <c r="G99" s="246"/>
      <c r="H99" s="246"/>
      <c r="I99" s="246"/>
      <c r="J99" s="246"/>
      <c r="K99" s="246"/>
      <c r="L99" s="246"/>
      <c r="M99" s="246"/>
      <c r="N99" s="246"/>
      <c r="O99" s="246"/>
      <c r="P99" s="246"/>
    </row>
    <row r="100" spans="1:16" ht="19.5" customHeight="1" x14ac:dyDescent="0.25">
      <c r="A100" s="262" t="s">
        <v>43</v>
      </c>
      <c r="B100" s="263"/>
      <c r="C100" s="246"/>
      <c r="D100" s="246"/>
      <c r="E100" s="246"/>
      <c r="F100" s="246"/>
      <c r="G100" s="246"/>
      <c r="H100" s="246"/>
      <c r="I100" s="246"/>
      <c r="J100" s="246"/>
      <c r="K100" s="246"/>
      <c r="L100" s="246"/>
      <c r="M100" s="246"/>
      <c r="N100" s="246"/>
      <c r="O100" s="246"/>
      <c r="P100" s="246"/>
    </row>
    <row r="101" spans="1:16" ht="19.5" customHeight="1" x14ac:dyDescent="0.25">
      <c r="A101" s="49" t="s">
        <v>44</v>
      </c>
      <c r="B101" s="50"/>
      <c r="C101" s="257"/>
      <c r="D101" s="258"/>
      <c r="E101" s="257"/>
      <c r="F101" s="258"/>
      <c r="G101" s="257"/>
      <c r="H101" s="258"/>
      <c r="I101" s="257"/>
      <c r="J101" s="258"/>
      <c r="K101" s="257"/>
      <c r="L101" s="258"/>
      <c r="M101" s="257"/>
      <c r="N101" s="258"/>
      <c r="O101" s="257"/>
      <c r="P101" s="258"/>
    </row>
    <row r="102" spans="1:16" ht="19.5" customHeight="1" x14ac:dyDescent="0.25">
      <c r="A102" s="54" t="s">
        <v>45</v>
      </c>
      <c r="B102" s="51"/>
      <c r="C102" s="259"/>
      <c r="D102" s="260"/>
      <c r="E102" s="259"/>
      <c r="F102" s="260"/>
      <c r="G102" s="259"/>
      <c r="H102" s="260"/>
      <c r="I102" s="259"/>
      <c r="J102" s="260"/>
      <c r="K102" s="259"/>
      <c r="L102" s="260"/>
      <c r="M102" s="259"/>
      <c r="N102" s="260"/>
      <c r="O102" s="259"/>
      <c r="P102" s="260"/>
    </row>
    <row r="103" spans="1:16" ht="19.5" customHeight="1" x14ac:dyDescent="0.25">
      <c r="A103" s="57" t="s">
        <v>46</v>
      </c>
      <c r="B103" s="58"/>
      <c r="C103" s="246"/>
      <c r="D103" s="246"/>
      <c r="E103" s="246"/>
      <c r="F103" s="246"/>
      <c r="G103" s="246"/>
      <c r="H103" s="246"/>
      <c r="I103" s="246"/>
      <c r="J103" s="246"/>
      <c r="K103" s="246"/>
      <c r="L103" s="246"/>
      <c r="M103" s="246"/>
      <c r="N103" s="246"/>
      <c r="O103" s="246"/>
      <c r="P103" s="246"/>
    </row>
    <row r="104" spans="1:16" ht="19.5" customHeight="1" x14ac:dyDescent="0.25">
      <c r="A104" s="57" t="s">
        <v>47</v>
      </c>
      <c r="B104" s="58"/>
      <c r="C104" s="246"/>
      <c r="D104" s="246"/>
      <c r="E104" s="246"/>
      <c r="F104" s="246"/>
      <c r="G104" s="246"/>
      <c r="H104" s="246"/>
      <c r="I104" s="246"/>
      <c r="J104" s="246"/>
      <c r="K104" s="246"/>
      <c r="L104" s="246"/>
      <c r="M104" s="246"/>
      <c r="N104" s="246"/>
      <c r="O104" s="246"/>
      <c r="P104" s="246"/>
    </row>
    <row r="105" spans="1:16" ht="19.5" customHeight="1" x14ac:dyDescent="0.25">
      <c r="A105" s="57" t="s">
        <v>48</v>
      </c>
      <c r="B105" s="58"/>
      <c r="C105" s="246"/>
      <c r="D105" s="246"/>
      <c r="E105" s="246"/>
      <c r="F105" s="246"/>
      <c r="G105" s="246"/>
      <c r="H105" s="246"/>
      <c r="I105" s="246"/>
      <c r="J105" s="246"/>
      <c r="K105" s="246"/>
      <c r="L105" s="246"/>
      <c r="M105" s="246"/>
      <c r="N105" s="246"/>
      <c r="O105" s="246"/>
      <c r="P105" s="246"/>
    </row>
    <row r="106" spans="1:16" ht="19.5" customHeight="1" x14ac:dyDescent="0.25">
      <c r="A106" s="57" t="s">
        <v>49</v>
      </c>
      <c r="B106" s="58"/>
      <c r="C106" s="246"/>
      <c r="D106" s="246"/>
      <c r="E106" s="246"/>
      <c r="F106" s="246"/>
      <c r="G106" s="246"/>
      <c r="H106" s="246"/>
      <c r="I106" s="246"/>
      <c r="J106" s="246"/>
      <c r="K106" s="246"/>
      <c r="L106" s="246"/>
      <c r="M106" s="246"/>
      <c r="N106" s="246"/>
      <c r="O106" s="246"/>
      <c r="P106" s="246"/>
    </row>
    <row r="107" spans="1:16" ht="19.5" customHeight="1" x14ac:dyDescent="0.25">
      <c r="A107" s="54" t="s">
        <v>50</v>
      </c>
      <c r="B107" s="51"/>
      <c r="C107" s="246"/>
      <c r="D107" s="246"/>
      <c r="E107" s="246"/>
      <c r="F107" s="246"/>
      <c r="G107" s="246"/>
      <c r="H107" s="246"/>
      <c r="I107" s="246"/>
      <c r="J107" s="246"/>
      <c r="K107" s="246"/>
      <c r="L107" s="246"/>
      <c r="M107" s="246"/>
      <c r="N107" s="246"/>
      <c r="O107" s="246"/>
      <c r="P107" s="246"/>
    </row>
    <row r="109" spans="1:16" x14ac:dyDescent="0.25">
      <c r="A109" s="91" t="s">
        <v>122</v>
      </c>
      <c r="G109" s="91" t="s">
        <v>123</v>
      </c>
      <c r="N109" s="91" t="s">
        <v>124</v>
      </c>
    </row>
    <row r="110" spans="1:16" x14ac:dyDescent="0.25">
      <c r="A110" t="s">
        <v>125</v>
      </c>
      <c r="C110" s="91"/>
      <c r="D110" s="91"/>
      <c r="G110" t="s">
        <v>126</v>
      </c>
      <c r="K110" s="91"/>
      <c r="L110" s="91"/>
      <c r="M110" s="91"/>
      <c r="N110" t="s">
        <v>127</v>
      </c>
    </row>
    <row r="111" spans="1:16" x14ac:dyDescent="0.25">
      <c r="A111" s="93" t="s">
        <v>88</v>
      </c>
      <c r="C111" s="93"/>
      <c r="D111" s="93"/>
      <c r="G111" s="93" t="s">
        <v>88</v>
      </c>
      <c r="K111" s="93"/>
      <c r="L111" s="93"/>
      <c r="M111" s="93"/>
      <c r="N111" s="93" t="s">
        <v>88</v>
      </c>
    </row>
    <row r="112" spans="1:16" ht="14.45" customHeight="1" x14ac:dyDescent="0.25">
      <c r="C112" s="93"/>
      <c r="D112" s="93"/>
      <c r="G112" s="93"/>
      <c r="K112" s="93"/>
      <c r="L112" s="93"/>
      <c r="M112" s="93"/>
      <c r="N112" s="93"/>
    </row>
    <row r="113" spans="1:16" ht="14.45" customHeight="1" x14ac:dyDescent="0.25">
      <c r="A113" s="91" t="s">
        <v>128</v>
      </c>
      <c r="G113" s="91" t="s">
        <v>167</v>
      </c>
      <c r="H113" s="93"/>
      <c r="I113" s="93"/>
      <c r="J113" s="93"/>
      <c r="N113" s="91" t="s">
        <v>121</v>
      </c>
    </row>
    <row r="114" spans="1:16" ht="14.45" customHeight="1" x14ac:dyDescent="0.25">
      <c r="A114" t="s">
        <v>117</v>
      </c>
      <c r="G114" t="s">
        <v>168</v>
      </c>
      <c r="H114" s="93"/>
      <c r="I114" s="93"/>
      <c r="J114" s="93"/>
      <c r="N114" t="s">
        <v>87</v>
      </c>
    </row>
    <row r="115" spans="1:16" ht="14.45" customHeight="1" x14ac:dyDescent="0.25">
      <c r="A115" s="93" t="s">
        <v>88</v>
      </c>
      <c r="C115" s="91"/>
      <c r="D115" s="91"/>
      <c r="E115" s="93"/>
      <c r="F115" s="91"/>
      <c r="G115" s="93" t="s">
        <v>133</v>
      </c>
      <c r="K115" s="91"/>
      <c r="L115" s="91"/>
      <c r="M115" s="91"/>
      <c r="N115" s="93" t="s">
        <v>88</v>
      </c>
      <c r="O115" s="60"/>
      <c r="P115" s="60"/>
    </row>
    <row r="116" spans="1:16" ht="14.45" customHeight="1" x14ac:dyDescent="0.25">
      <c r="A116" s="93"/>
      <c r="C116" s="93"/>
      <c r="D116" s="93"/>
      <c r="E116" s="93"/>
      <c r="F116" s="93"/>
      <c r="G116" s="93"/>
      <c r="K116" s="93"/>
      <c r="L116" s="93"/>
      <c r="M116" s="93"/>
    </row>
    <row r="117" spans="1:16" ht="14.45" customHeight="1" x14ac:dyDescent="0.3">
      <c r="A117" s="92"/>
      <c r="G117" s="91" t="s">
        <v>130</v>
      </c>
      <c r="M117" s="92"/>
    </row>
    <row r="118" spans="1:16" ht="14.45" customHeight="1" x14ac:dyDescent="0.3">
      <c r="A118" s="92"/>
      <c r="G118" s="261" t="s">
        <v>132</v>
      </c>
      <c r="H118" s="261"/>
      <c r="I118" s="261"/>
      <c r="M118" s="92"/>
    </row>
    <row r="119" spans="1:16" ht="14.45" customHeight="1" x14ac:dyDescent="0.3">
      <c r="A119" s="92"/>
      <c r="G119" s="93" t="s">
        <v>134</v>
      </c>
      <c r="M119" s="92"/>
    </row>
    <row r="120" spans="1:16" ht="14.45" customHeight="1" x14ac:dyDescent="0.25">
      <c r="C120" s="93"/>
      <c r="D120" s="93"/>
      <c r="E120" s="93"/>
      <c r="F120" s="93"/>
      <c r="K120" s="93"/>
      <c r="L120" s="93"/>
      <c r="M120" s="93"/>
      <c r="N120" s="93"/>
    </row>
    <row r="121" spans="1:16" ht="15.75" x14ac:dyDescent="0.25">
      <c r="A121" s="47" t="s">
        <v>39</v>
      </c>
      <c r="C121" s="250" t="e">
        <f>'Bid-Summary'!B44</f>
        <v>#REF!</v>
      </c>
      <c r="D121" s="250"/>
      <c r="E121" s="46"/>
      <c r="F121" s="46"/>
      <c r="G121" s="46"/>
      <c r="H121" s="46"/>
      <c r="I121" s="46"/>
      <c r="J121" s="46"/>
      <c r="K121" s="46"/>
      <c r="L121" s="46"/>
      <c r="M121" s="46"/>
      <c r="N121" s="46"/>
      <c r="O121" s="46"/>
      <c r="P121" s="46"/>
    </row>
    <row r="122" spans="1:16" ht="15.75" customHeight="1" x14ac:dyDescent="0.25">
      <c r="A122" s="47" t="s">
        <v>37</v>
      </c>
      <c r="C122" s="250" t="e">
        <f>'Bid-Summary'!C45</f>
        <v>#REF!</v>
      </c>
      <c r="D122" s="250"/>
      <c r="E122" s="250"/>
      <c r="F122" s="250"/>
      <c r="G122" s="250"/>
      <c r="H122" s="250"/>
      <c r="I122" s="250"/>
      <c r="J122" s="250"/>
      <c r="K122" s="250"/>
      <c r="L122" s="250"/>
      <c r="M122" s="250"/>
      <c r="N122" s="250"/>
      <c r="O122" s="250"/>
      <c r="P122" s="48"/>
    </row>
    <row r="123" spans="1:16" ht="15.75" x14ac:dyDescent="0.25">
      <c r="A123" s="47" t="s">
        <v>38</v>
      </c>
      <c r="C123" s="251" t="e">
        <f>'Bid-Summary'!D44</f>
        <v>#REF!</v>
      </c>
      <c r="D123" s="251"/>
      <c r="E123" s="46"/>
      <c r="F123" s="46"/>
      <c r="G123" s="46"/>
      <c r="H123" s="46"/>
      <c r="I123" s="46"/>
      <c r="J123" s="46"/>
      <c r="K123" s="46"/>
      <c r="L123" s="46"/>
      <c r="M123" s="46"/>
      <c r="N123" s="46"/>
      <c r="O123" s="46"/>
      <c r="P123" s="46"/>
    </row>
    <row r="125" spans="1:16" x14ac:dyDescent="0.25">
      <c r="A125" s="43"/>
      <c r="B125" s="44"/>
      <c r="C125" s="252" t="s">
        <v>51</v>
      </c>
      <c r="D125" s="252"/>
      <c r="E125" s="252" t="s">
        <v>52</v>
      </c>
      <c r="F125" s="252"/>
      <c r="G125" s="252" t="s">
        <v>53</v>
      </c>
      <c r="H125" s="252"/>
      <c r="I125" s="252" t="s">
        <v>54</v>
      </c>
      <c r="J125" s="252"/>
      <c r="K125" s="252" t="s">
        <v>55</v>
      </c>
      <c r="L125" s="252"/>
      <c r="M125" s="252" t="s">
        <v>56</v>
      </c>
      <c r="N125" s="252"/>
      <c r="O125" s="249" t="s">
        <v>57</v>
      </c>
      <c r="P125" s="249"/>
    </row>
    <row r="126" spans="1:16" ht="19.5" customHeight="1" x14ac:dyDescent="0.25">
      <c r="A126" s="2"/>
      <c r="B126" s="45"/>
      <c r="C126" s="253">
        <f>'Bid-Summary'!B49</f>
        <v>0</v>
      </c>
      <c r="D126" s="254"/>
      <c r="E126" s="255">
        <f>'Bid-Summary'!B50</f>
        <v>0</v>
      </c>
      <c r="F126" s="256"/>
      <c r="G126" s="255">
        <f>'Bid-Summary'!B51</f>
        <v>0</v>
      </c>
      <c r="H126" s="256"/>
      <c r="I126" s="255"/>
      <c r="J126" s="256"/>
      <c r="K126" s="255"/>
      <c r="L126" s="256"/>
      <c r="M126" s="255"/>
      <c r="N126" s="256"/>
      <c r="O126" s="255"/>
      <c r="P126" s="256"/>
    </row>
    <row r="127" spans="1:16" ht="19.5" customHeight="1" x14ac:dyDescent="0.25">
      <c r="A127" s="264" t="s">
        <v>40</v>
      </c>
      <c r="B127" s="265"/>
      <c r="C127" s="247"/>
      <c r="D127" s="247"/>
      <c r="E127" s="247"/>
      <c r="F127" s="247"/>
      <c r="G127" s="247"/>
      <c r="H127" s="247"/>
      <c r="I127" s="247"/>
      <c r="J127" s="247"/>
      <c r="K127" s="247"/>
      <c r="L127" s="247"/>
      <c r="M127" s="247"/>
      <c r="N127" s="247"/>
      <c r="O127" s="247"/>
      <c r="P127" s="247"/>
    </row>
    <row r="128" spans="1:16" s="38" customFormat="1" ht="15" customHeight="1" x14ac:dyDescent="0.25">
      <c r="A128" s="52" t="s">
        <v>41</v>
      </c>
      <c r="B128" s="53"/>
      <c r="C128" s="248"/>
      <c r="D128" s="248"/>
      <c r="E128" s="248"/>
      <c r="F128" s="248"/>
      <c r="G128" s="248"/>
      <c r="H128" s="248"/>
      <c r="I128" s="248"/>
      <c r="J128" s="248"/>
      <c r="K128" s="248"/>
      <c r="L128" s="248"/>
      <c r="M128" s="248"/>
      <c r="N128" s="248"/>
      <c r="O128" s="248"/>
      <c r="P128" s="248"/>
    </row>
    <row r="129" spans="1:16" ht="19.5" customHeight="1" x14ac:dyDescent="0.25">
      <c r="A129" s="54" t="s">
        <v>42</v>
      </c>
      <c r="B129" s="51"/>
      <c r="C129" s="246"/>
      <c r="D129" s="246"/>
      <c r="E129" s="246"/>
      <c r="F129" s="246"/>
      <c r="G129" s="246"/>
      <c r="H129" s="246"/>
      <c r="I129" s="246"/>
      <c r="J129" s="246"/>
      <c r="K129" s="246"/>
      <c r="L129" s="246"/>
      <c r="M129" s="246"/>
      <c r="N129" s="246"/>
      <c r="O129" s="246"/>
      <c r="P129" s="246"/>
    </row>
    <row r="130" spans="1:16" ht="19.5" customHeight="1" x14ac:dyDescent="0.25">
      <c r="A130" s="262" t="s">
        <v>43</v>
      </c>
      <c r="B130" s="263"/>
      <c r="C130" s="246"/>
      <c r="D130" s="246"/>
      <c r="E130" s="246"/>
      <c r="F130" s="246"/>
      <c r="G130" s="246"/>
      <c r="H130" s="246"/>
      <c r="I130" s="246"/>
      <c r="J130" s="246"/>
      <c r="K130" s="246"/>
      <c r="L130" s="246"/>
      <c r="M130" s="246"/>
      <c r="N130" s="246"/>
      <c r="O130" s="246"/>
      <c r="P130" s="246"/>
    </row>
    <row r="131" spans="1:16" ht="19.5" customHeight="1" x14ac:dyDescent="0.25">
      <c r="A131" s="49" t="s">
        <v>44</v>
      </c>
      <c r="B131" s="50"/>
      <c r="C131" s="257"/>
      <c r="D131" s="258"/>
      <c r="E131" s="257"/>
      <c r="F131" s="258"/>
      <c r="G131" s="257"/>
      <c r="H131" s="258"/>
      <c r="I131" s="257"/>
      <c r="J131" s="258"/>
      <c r="K131" s="257"/>
      <c r="L131" s="258"/>
      <c r="M131" s="257"/>
      <c r="N131" s="258"/>
      <c r="O131" s="257"/>
      <c r="P131" s="258"/>
    </row>
    <row r="132" spans="1:16" ht="19.5" customHeight="1" x14ac:dyDescent="0.25">
      <c r="A132" s="54" t="s">
        <v>45</v>
      </c>
      <c r="B132" s="51"/>
      <c r="C132" s="259"/>
      <c r="D132" s="260"/>
      <c r="E132" s="259"/>
      <c r="F132" s="260"/>
      <c r="G132" s="259"/>
      <c r="H132" s="260"/>
      <c r="I132" s="259"/>
      <c r="J132" s="260"/>
      <c r="K132" s="259"/>
      <c r="L132" s="260"/>
      <c r="M132" s="259"/>
      <c r="N132" s="260"/>
      <c r="O132" s="259"/>
      <c r="P132" s="260"/>
    </row>
    <row r="133" spans="1:16" ht="19.5" customHeight="1" x14ac:dyDescent="0.25">
      <c r="A133" s="57" t="s">
        <v>46</v>
      </c>
      <c r="B133" s="58"/>
      <c r="C133" s="246"/>
      <c r="D133" s="246"/>
      <c r="E133" s="246"/>
      <c r="F133" s="246"/>
      <c r="G133" s="246"/>
      <c r="H133" s="246"/>
      <c r="I133" s="246"/>
      <c r="J133" s="246"/>
      <c r="K133" s="246"/>
      <c r="L133" s="246"/>
      <c r="M133" s="246"/>
      <c r="N133" s="246"/>
      <c r="O133" s="246"/>
      <c r="P133" s="246"/>
    </row>
    <row r="134" spans="1:16" ht="19.5" customHeight="1" x14ac:dyDescent="0.25">
      <c r="A134" s="57" t="s">
        <v>47</v>
      </c>
      <c r="B134" s="58"/>
      <c r="C134" s="246"/>
      <c r="D134" s="246"/>
      <c r="E134" s="246"/>
      <c r="F134" s="246"/>
      <c r="G134" s="246"/>
      <c r="H134" s="246"/>
      <c r="I134" s="246"/>
      <c r="J134" s="246"/>
      <c r="K134" s="246"/>
      <c r="L134" s="246"/>
      <c r="M134" s="246"/>
      <c r="N134" s="246"/>
      <c r="O134" s="246"/>
      <c r="P134" s="246"/>
    </row>
    <row r="135" spans="1:16" ht="19.5" customHeight="1" x14ac:dyDescent="0.25">
      <c r="A135" s="57" t="s">
        <v>48</v>
      </c>
      <c r="B135" s="58"/>
      <c r="C135" s="246"/>
      <c r="D135" s="246"/>
      <c r="E135" s="246"/>
      <c r="F135" s="246"/>
      <c r="G135" s="246"/>
      <c r="H135" s="246"/>
      <c r="I135" s="246"/>
      <c r="J135" s="246"/>
      <c r="K135" s="246"/>
      <c r="L135" s="246"/>
      <c r="M135" s="246"/>
      <c r="N135" s="246"/>
      <c r="O135" s="246"/>
      <c r="P135" s="246"/>
    </row>
    <row r="136" spans="1:16" ht="19.5" customHeight="1" x14ac:dyDescent="0.25">
      <c r="A136" s="57" t="s">
        <v>49</v>
      </c>
      <c r="B136" s="58"/>
      <c r="C136" s="246"/>
      <c r="D136" s="246"/>
      <c r="E136" s="246"/>
      <c r="F136" s="246"/>
      <c r="G136" s="246"/>
      <c r="H136" s="246"/>
      <c r="I136" s="246"/>
      <c r="J136" s="246"/>
      <c r="K136" s="246"/>
      <c r="L136" s="246"/>
      <c r="M136" s="246"/>
      <c r="N136" s="246"/>
      <c r="O136" s="246"/>
      <c r="P136" s="246"/>
    </row>
    <row r="137" spans="1:16" ht="19.5" customHeight="1" x14ac:dyDescent="0.25">
      <c r="A137" s="54" t="s">
        <v>50</v>
      </c>
      <c r="B137" s="51"/>
      <c r="C137" s="246"/>
      <c r="D137" s="246"/>
      <c r="E137" s="246"/>
      <c r="F137" s="246"/>
      <c r="G137" s="246"/>
      <c r="H137" s="246"/>
      <c r="I137" s="246"/>
      <c r="J137" s="246"/>
      <c r="K137" s="246"/>
      <c r="L137" s="246"/>
      <c r="M137" s="246"/>
      <c r="N137" s="246"/>
      <c r="O137" s="246"/>
      <c r="P137" s="246"/>
    </row>
    <row r="139" spans="1:16" x14ac:dyDescent="0.25">
      <c r="A139" s="91" t="s">
        <v>122</v>
      </c>
      <c r="G139" s="91" t="s">
        <v>123</v>
      </c>
      <c r="N139" s="91" t="s">
        <v>124</v>
      </c>
    </row>
    <row r="140" spans="1:16" x14ac:dyDescent="0.25">
      <c r="A140" t="s">
        <v>125</v>
      </c>
      <c r="C140" s="91"/>
      <c r="D140" s="91"/>
      <c r="G140" t="s">
        <v>126</v>
      </c>
      <c r="K140" s="91"/>
      <c r="L140" s="91"/>
      <c r="M140" s="91"/>
      <c r="N140" t="s">
        <v>127</v>
      </c>
    </row>
    <row r="141" spans="1:16" x14ac:dyDescent="0.25">
      <c r="A141" s="93" t="s">
        <v>88</v>
      </c>
      <c r="C141" s="93"/>
      <c r="D141" s="93"/>
      <c r="G141" s="93" t="s">
        <v>88</v>
      </c>
      <c r="K141" s="93"/>
      <c r="L141" s="93"/>
      <c r="M141" s="93"/>
      <c r="N141" s="93" t="s">
        <v>88</v>
      </c>
    </row>
    <row r="142" spans="1:16" ht="14.45" customHeight="1" x14ac:dyDescent="0.25">
      <c r="C142" s="93"/>
      <c r="D142" s="93"/>
      <c r="G142" s="93"/>
      <c r="K142" s="93"/>
      <c r="L142" s="93"/>
      <c r="M142" s="93"/>
      <c r="N142" s="93"/>
    </row>
    <row r="143" spans="1:16" ht="14.45" customHeight="1" x14ac:dyDescent="0.25">
      <c r="A143" s="91" t="s">
        <v>128</v>
      </c>
      <c r="G143" s="91" t="s">
        <v>167</v>
      </c>
      <c r="H143" s="93"/>
      <c r="I143" s="93"/>
      <c r="J143" s="93"/>
      <c r="N143" s="91" t="s">
        <v>121</v>
      </c>
    </row>
    <row r="144" spans="1:16" ht="14.45" customHeight="1" x14ac:dyDescent="0.25">
      <c r="A144" t="s">
        <v>117</v>
      </c>
      <c r="G144" t="s">
        <v>168</v>
      </c>
      <c r="H144" s="93"/>
      <c r="I144" s="93"/>
      <c r="J144" s="93"/>
      <c r="N144" t="s">
        <v>87</v>
      </c>
    </row>
    <row r="145" spans="1:16" ht="14.45" customHeight="1" x14ac:dyDescent="0.25">
      <c r="A145" s="93" t="s">
        <v>88</v>
      </c>
      <c r="C145" s="91"/>
      <c r="D145" s="91"/>
      <c r="E145" s="93"/>
      <c r="F145" s="91"/>
      <c r="G145" s="93" t="s">
        <v>133</v>
      </c>
      <c r="K145" s="91"/>
      <c r="L145" s="91"/>
      <c r="M145" s="91"/>
      <c r="N145" s="93" t="s">
        <v>88</v>
      </c>
      <c r="O145" s="60"/>
      <c r="P145" s="60"/>
    </row>
    <row r="146" spans="1:16" ht="14.45" customHeight="1" x14ac:dyDescent="0.25">
      <c r="A146" s="93"/>
      <c r="C146" s="93"/>
      <c r="D146" s="93"/>
      <c r="E146" s="93"/>
      <c r="F146" s="93"/>
      <c r="G146" s="93"/>
      <c r="K146" s="93"/>
      <c r="L146" s="93"/>
      <c r="M146" s="93"/>
    </row>
    <row r="147" spans="1:16" ht="14.45" customHeight="1" x14ac:dyDescent="0.3">
      <c r="A147" s="92"/>
      <c r="G147" s="91" t="s">
        <v>130</v>
      </c>
      <c r="M147" s="92"/>
    </row>
    <row r="148" spans="1:16" ht="14.45" customHeight="1" x14ac:dyDescent="0.3">
      <c r="A148" s="92"/>
      <c r="G148" s="261" t="s">
        <v>132</v>
      </c>
      <c r="H148" s="261"/>
      <c r="I148" s="261"/>
      <c r="M148" s="92"/>
    </row>
    <row r="149" spans="1:16" ht="14.45" customHeight="1" x14ac:dyDescent="0.3">
      <c r="A149" s="92"/>
      <c r="G149" s="93" t="s">
        <v>134</v>
      </c>
      <c r="M149" s="92"/>
    </row>
    <row r="150" spans="1:16" ht="14.45" customHeight="1" x14ac:dyDescent="0.25">
      <c r="C150" s="93"/>
      <c r="D150" s="93"/>
      <c r="E150" s="93"/>
      <c r="F150" s="93"/>
      <c r="K150" s="93"/>
      <c r="L150" s="93"/>
      <c r="M150" s="93"/>
      <c r="N150" s="93"/>
    </row>
    <row r="151" spans="1:16" ht="15.75" x14ac:dyDescent="0.25">
      <c r="A151" s="47" t="s">
        <v>39</v>
      </c>
      <c r="C151" s="250" t="e">
        <f>'Bid-Summary'!B59</f>
        <v>#REF!</v>
      </c>
      <c r="D151" s="250"/>
      <c r="E151" s="46"/>
      <c r="F151" s="46"/>
      <c r="G151" s="46"/>
      <c r="H151" s="46"/>
      <c r="I151" s="46"/>
      <c r="J151" s="46"/>
      <c r="K151" s="46"/>
      <c r="L151" s="46"/>
      <c r="M151" s="46"/>
      <c r="N151" s="46"/>
      <c r="O151" s="46"/>
      <c r="P151" s="46"/>
    </row>
    <row r="152" spans="1:16" ht="15.75" customHeight="1" x14ac:dyDescent="0.25">
      <c r="A152" s="47" t="s">
        <v>37</v>
      </c>
      <c r="C152" s="250" t="e">
        <f>'Bid-Summary'!C60</f>
        <v>#REF!</v>
      </c>
      <c r="D152" s="250"/>
      <c r="E152" s="250"/>
      <c r="F152" s="250"/>
      <c r="G152" s="250"/>
      <c r="H152" s="250"/>
      <c r="I152" s="250"/>
      <c r="J152" s="250"/>
      <c r="K152" s="250"/>
      <c r="L152" s="250"/>
      <c r="M152" s="250"/>
      <c r="N152" s="250"/>
      <c r="O152" s="250"/>
      <c r="P152" s="48"/>
    </row>
    <row r="153" spans="1:16" ht="15.75" x14ac:dyDescent="0.25">
      <c r="A153" s="47" t="s">
        <v>38</v>
      </c>
      <c r="C153" s="251" t="e">
        <f>'Bid-Summary'!D59</f>
        <v>#REF!</v>
      </c>
      <c r="D153" s="251"/>
      <c r="E153" s="46"/>
      <c r="F153" s="46"/>
      <c r="G153" s="46"/>
      <c r="H153" s="46"/>
      <c r="I153" s="46"/>
      <c r="J153" s="46"/>
      <c r="K153" s="46"/>
      <c r="L153" s="46"/>
      <c r="M153" s="46"/>
      <c r="N153" s="46"/>
      <c r="O153" s="46"/>
      <c r="P153" s="46"/>
    </row>
    <row r="155" spans="1:16" x14ac:dyDescent="0.25">
      <c r="A155" s="43"/>
      <c r="B155" s="44"/>
      <c r="C155" s="252" t="s">
        <v>51</v>
      </c>
      <c r="D155" s="252"/>
      <c r="E155" s="252" t="s">
        <v>52</v>
      </c>
      <c r="F155" s="252"/>
      <c r="G155" s="252" t="s">
        <v>53</v>
      </c>
      <c r="H155" s="252"/>
      <c r="I155" s="252" t="s">
        <v>54</v>
      </c>
      <c r="J155" s="252"/>
      <c r="K155" s="252" t="s">
        <v>55</v>
      </c>
      <c r="L155" s="252"/>
      <c r="M155" s="252" t="s">
        <v>56</v>
      </c>
      <c r="N155" s="252"/>
      <c r="O155" s="249" t="s">
        <v>57</v>
      </c>
      <c r="P155" s="249"/>
    </row>
    <row r="156" spans="1:16" ht="22.5" customHeight="1" x14ac:dyDescent="0.25">
      <c r="A156" s="2"/>
      <c r="B156" s="45"/>
      <c r="C156" s="253" t="str">
        <f>'Bid-Summary'!B64</f>
        <v>ECE MARKETING</v>
      </c>
      <c r="D156" s="254"/>
      <c r="E156" s="253">
        <f>'Bid-Summary'!B65</f>
        <v>0</v>
      </c>
      <c r="F156" s="254"/>
      <c r="G156" s="255">
        <f>'Bid-Summary'!B66</f>
        <v>0</v>
      </c>
      <c r="H156" s="256"/>
      <c r="I156" s="255">
        <f>'Bid-Summary'!B67</f>
        <v>0</v>
      </c>
      <c r="J156" s="256"/>
      <c r="K156" s="255">
        <f>'Bid-Summary'!B68</f>
        <v>0</v>
      </c>
      <c r="L156" s="256"/>
      <c r="M156" s="255">
        <f>'Bid-Summary'!H64</f>
        <v>0</v>
      </c>
      <c r="N156" s="256"/>
      <c r="O156" s="255"/>
      <c r="P156" s="256"/>
    </row>
    <row r="157" spans="1:16" ht="19.5" customHeight="1" x14ac:dyDescent="0.25">
      <c r="A157" s="264" t="s">
        <v>40</v>
      </c>
      <c r="B157" s="265"/>
      <c r="C157" s="247">
        <f>'Bid Amount'!C96:D96</f>
        <v>0</v>
      </c>
      <c r="D157" s="247"/>
      <c r="E157" s="247">
        <f>'Bid Amount'!E96:F96</f>
        <v>0</v>
      </c>
      <c r="F157" s="247"/>
      <c r="G157" s="247">
        <f>'Bid Amount'!G96:H96</f>
        <v>0</v>
      </c>
      <c r="H157" s="247"/>
      <c r="I157" s="247">
        <f>'Bid Amount'!I96:J96</f>
        <v>0</v>
      </c>
      <c r="J157" s="247"/>
      <c r="K157" s="247">
        <f>'Bid Amount'!K96:L96</f>
        <v>0</v>
      </c>
      <c r="L157" s="247"/>
      <c r="M157" s="247">
        <f>'Bid Amount'!M96:N96</f>
        <v>0</v>
      </c>
      <c r="N157" s="247"/>
      <c r="O157" s="247"/>
      <c r="P157" s="247"/>
    </row>
    <row r="158" spans="1:16" s="38" customFormat="1" ht="15" customHeight="1" x14ac:dyDescent="0.25">
      <c r="A158" s="52" t="s">
        <v>41</v>
      </c>
      <c r="B158" s="53"/>
      <c r="C158" s="248"/>
      <c r="D158" s="248"/>
      <c r="E158" s="248"/>
      <c r="F158" s="248"/>
      <c r="G158" s="248"/>
      <c r="H158" s="248"/>
      <c r="I158" s="248"/>
      <c r="J158" s="248"/>
      <c r="K158" s="248"/>
      <c r="L158" s="248"/>
      <c r="M158" s="248"/>
      <c r="N158" s="248"/>
      <c r="O158" s="248"/>
      <c r="P158" s="248"/>
    </row>
    <row r="159" spans="1:16" ht="19.5" customHeight="1" x14ac:dyDescent="0.25">
      <c r="A159" s="54" t="s">
        <v>42</v>
      </c>
      <c r="B159" s="51"/>
      <c r="C159" s="246"/>
      <c r="D159" s="246"/>
      <c r="E159" s="246"/>
      <c r="F159" s="246"/>
      <c r="G159" s="246"/>
      <c r="H159" s="246"/>
      <c r="I159" s="246"/>
      <c r="J159" s="246"/>
      <c r="K159" s="246"/>
      <c r="L159" s="246"/>
      <c r="M159" s="246"/>
      <c r="N159" s="246"/>
      <c r="O159" s="246"/>
      <c r="P159" s="246"/>
    </row>
    <row r="160" spans="1:16" ht="19.5" customHeight="1" x14ac:dyDescent="0.25">
      <c r="A160" s="262" t="s">
        <v>43</v>
      </c>
      <c r="B160" s="263"/>
      <c r="C160" s="246"/>
      <c r="D160" s="246"/>
      <c r="E160" s="246"/>
      <c r="F160" s="246"/>
      <c r="G160" s="246"/>
      <c r="H160" s="246"/>
      <c r="I160" s="246"/>
      <c r="J160" s="246"/>
      <c r="K160" s="246"/>
      <c r="L160" s="246"/>
      <c r="M160" s="246"/>
      <c r="N160" s="246"/>
      <c r="O160" s="246"/>
      <c r="P160" s="246"/>
    </row>
    <row r="161" spans="1:16" ht="19.5" customHeight="1" x14ac:dyDescent="0.25">
      <c r="A161" s="49" t="s">
        <v>44</v>
      </c>
      <c r="B161" s="50"/>
      <c r="C161" s="257"/>
      <c r="D161" s="258"/>
      <c r="E161" s="257"/>
      <c r="F161" s="258"/>
      <c r="G161" s="257"/>
      <c r="H161" s="258"/>
      <c r="I161" s="257"/>
      <c r="J161" s="258"/>
      <c r="K161" s="257"/>
      <c r="L161" s="258"/>
      <c r="M161" s="257"/>
      <c r="N161" s="258"/>
      <c r="O161" s="257"/>
      <c r="P161" s="258"/>
    </row>
    <row r="162" spans="1:16" ht="19.5" customHeight="1" x14ac:dyDescent="0.25">
      <c r="A162" s="54" t="s">
        <v>45</v>
      </c>
      <c r="B162" s="51"/>
      <c r="C162" s="259"/>
      <c r="D162" s="260"/>
      <c r="E162" s="259"/>
      <c r="F162" s="260"/>
      <c r="G162" s="259"/>
      <c r="H162" s="260"/>
      <c r="I162" s="259"/>
      <c r="J162" s="260"/>
      <c r="K162" s="259"/>
      <c r="L162" s="260"/>
      <c r="M162" s="259"/>
      <c r="N162" s="260"/>
      <c r="O162" s="259"/>
      <c r="P162" s="260"/>
    </row>
    <row r="163" spans="1:16" ht="19.5" customHeight="1" x14ac:dyDescent="0.25">
      <c r="A163" s="57" t="s">
        <v>46</v>
      </c>
      <c r="B163" s="58"/>
      <c r="C163" s="246"/>
      <c r="D163" s="246"/>
      <c r="E163" s="246"/>
      <c r="F163" s="246"/>
      <c r="G163" s="246"/>
      <c r="H163" s="246"/>
      <c r="I163" s="246"/>
      <c r="J163" s="246"/>
      <c r="K163" s="246"/>
      <c r="L163" s="246"/>
      <c r="M163" s="246"/>
      <c r="N163" s="246"/>
      <c r="O163" s="246"/>
      <c r="P163" s="246"/>
    </row>
    <row r="164" spans="1:16" ht="19.5" customHeight="1" x14ac:dyDescent="0.25">
      <c r="A164" s="57" t="s">
        <v>47</v>
      </c>
      <c r="B164" s="58"/>
      <c r="C164" s="246"/>
      <c r="D164" s="246"/>
      <c r="E164" s="246"/>
      <c r="F164" s="246"/>
      <c r="G164" s="246"/>
      <c r="H164" s="246"/>
      <c r="I164" s="246"/>
      <c r="J164" s="246"/>
      <c r="K164" s="246"/>
      <c r="L164" s="246"/>
      <c r="M164" s="246"/>
      <c r="N164" s="246"/>
      <c r="O164" s="246"/>
      <c r="P164" s="246"/>
    </row>
    <row r="165" spans="1:16" ht="19.5" customHeight="1" x14ac:dyDescent="0.25">
      <c r="A165" s="57" t="s">
        <v>48</v>
      </c>
      <c r="B165" s="58"/>
      <c r="C165" s="246"/>
      <c r="D165" s="246"/>
      <c r="E165" s="246"/>
      <c r="F165" s="246"/>
      <c r="G165" s="246"/>
      <c r="H165" s="246"/>
      <c r="I165" s="246"/>
      <c r="J165" s="246"/>
      <c r="K165" s="246"/>
      <c r="L165" s="246"/>
      <c r="M165" s="246"/>
      <c r="N165" s="246"/>
      <c r="O165" s="246"/>
      <c r="P165" s="246"/>
    </row>
    <row r="166" spans="1:16" ht="19.5" customHeight="1" x14ac:dyDescent="0.25">
      <c r="A166" s="57" t="s">
        <v>49</v>
      </c>
      <c r="B166" s="58"/>
      <c r="C166" s="246"/>
      <c r="D166" s="246"/>
      <c r="E166" s="246"/>
      <c r="F166" s="246"/>
      <c r="G166" s="246"/>
      <c r="H166" s="246"/>
      <c r="I166" s="246"/>
      <c r="J166" s="246"/>
      <c r="K166" s="246"/>
      <c r="L166" s="246"/>
      <c r="M166" s="246"/>
      <c r="N166" s="246"/>
      <c r="O166" s="246"/>
      <c r="P166" s="246"/>
    </row>
    <row r="167" spans="1:16" ht="19.5" customHeight="1" x14ac:dyDescent="0.25">
      <c r="A167" s="54" t="s">
        <v>50</v>
      </c>
      <c r="B167" s="51"/>
      <c r="C167" s="246"/>
      <c r="D167" s="246"/>
      <c r="E167" s="246"/>
      <c r="F167" s="246"/>
      <c r="G167" s="246"/>
      <c r="H167" s="246"/>
      <c r="I167" s="246"/>
      <c r="J167" s="246"/>
      <c r="K167" s="246"/>
      <c r="L167" s="246"/>
      <c r="M167" s="246"/>
      <c r="N167" s="246"/>
      <c r="O167" s="246"/>
      <c r="P167" s="246"/>
    </row>
    <row r="169" spans="1:16" x14ac:dyDescent="0.25">
      <c r="A169" s="91" t="s">
        <v>122</v>
      </c>
      <c r="G169" s="91" t="s">
        <v>123</v>
      </c>
      <c r="N169" s="91" t="s">
        <v>124</v>
      </c>
    </row>
    <row r="170" spans="1:16" x14ac:dyDescent="0.25">
      <c r="A170" t="s">
        <v>125</v>
      </c>
      <c r="C170" s="91"/>
      <c r="D170" s="91"/>
      <c r="G170" t="s">
        <v>126</v>
      </c>
      <c r="K170" s="91"/>
      <c r="L170" s="91"/>
      <c r="M170" s="91"/>
      <c r="N170" t="s">
        <v>127</v>
      </c>
    </row>
    <row r="171" spans="1:16" x14ac:dyDescent="0.25">
      <c r="A171" s="93" t="s">
        <v>88</v>
      </c>
      <c r="C171" s="93"/>
      <c r="D171" s="93"/>
      <c r="G171" s="93" t="s">
        <v>88</v>
      </c>
      <c r="K171" s="93"/>
      <c r="L171" s="93"/>
      <c r="M171" s="93"/>
      <c r="N171" s="93" t="s">
        <v>88</v>
      </c>
    </row>
    <row r="172" spans="1:16" ht="14.45" customHeight="1" x14ac:dyDescent="0.25">
      <c r="C172" s="93"/>
      <c r="D172" s="93"/>
      <c r="G172" s="93"/>
      <c r="K172" s="93"/>
      <c r="L172" s="93"/>
      <c r="M172" s="93"/>
      <c r="N172" s="93"/>
    </row>
    <row r="173" spans="1:16" ht="14.45" customHeight="1" x14ac:dyDescent="0.25">
      <c r="A173" s="91" t="s">
        <v>128</v>
      </c>
      <c r="G173" s="91" t="s">
        <v>167</v>
      </c>
      <c r="H173" s="93"/>
      <c r="I173" s="93"/>
      <c r="J173" s="93"/>
      <c r="N173" s="91" t="s">
        <v>121</v>
      </c>
    </row>
    <row r="174" spans="1:16" ht="14.45" customHeight="1" x14ac:dyDescent="0.25">
      <c r="A174" t="s">
        <v>117</v>
      </c>
      <c r="G174" t="s">
        <v>168</v>
      </c>
      <c r="H174" s="93"/>
      <c r="I174" s="93"/>
      <c r="J174" s="93"/>
      <c r="N174" t="s">
        <v>87</v>
      </c>
    </row>
    <row r="175" spans="1:16" ht="14.45" customHeight="1" x14ac:dyDescent="0.25">
      <c r="A175" s="93" t="s">
        <v>88</v>
      </c>
      <c r="C175" s="91"/>
      <c r="D175" s="91"/>
      <c r="E175" s="93"/>
      <c r="F175" s="91"/>
      <c r="G175" s="93" t="s">
        <v>133</v>
      </c>
      <c r="K175" s="91"/>
      <c r="L175" s="91"/>
      <c r="M175" s="91"/>
      <c r="N175" s="93" t="s">
        <v>88</v>
      </c>
      <c r="O175" s="60"/>
      <c r="P175" s="60"/>
    </row>
    <row r="176" spans="1:16" ht="14.45" customHeight="1" x14ac:dyDescent="0.25">
      <c r="A176" s="93"/>
      <c r="C176" s="93"/>
      <c r="D176" s="93"/>
      <c r="E176" s="93"/>
      <c r="F176" s="93"/>
      <c r="G176" s="93"/>
      <c r="K176" s="93"/>
      <c r="L176" s="93"/>
      <c r="M176" s="93"/>
    </row>
    <row r="177" spans="1:16" ht="14.45" customHeight="1" x14ac:dyDescent="0.3">
      <c r="A177" s="92"/>
      <c r="G177" s="91" t="s">
        <v>130</v>
      </c>
      <c r="M177" s="92"/>
    </row>
    <row r="178" spans="1:16" ht="14.45" customHeight="1" x14ac:dyDescent="0.3">
      <c r="A178" s="92"/>
      <c r="G178" s="261" t="s">
        <v>132</v>
      </c>
      <c r="H178" s="261"/>
      <c r="I178" s="261"/>
      <c r="M178" s="92"/>
    </row>
    <row r="179" spans="1:16" ht="14.45" customHeight="1" x14ac:dyDescent="0.3">
      <c r="A179" s="92"/>
      <c r="G179" s="93" t="s">
        <v>134</v>
      </c>
      <c r="M179" s="92"/>
    </row>
    <row r="180" spans="1:16" ht="14.45" customHeight="1" x14ac:dyDescent="0.25">
      <c r="C180" s="93"/>
      <c r="D180" s="93"/>
      <c r="E180" s="93"/>
      <c r="F180" s="93"/>
      <c r="K180" s="93"/>
      <c r="L180" s="93"/>
      <c r="M180" s="93"/>
      <c r="N180" s="93"/>
    </row>
    <row r="181" spans="1:16" ht="15.75" x14ac:dyDescent="0.25">
      <c r="A181" s="47" t="s">
        <v>39</v>
      </c>
      <c r="C181" s="250" t="e">
        <f>'Bid-Summary'!B70</f>
        <v>#REF!</v>
      </c>
      <c r="D181" s="250"/>
      <c r="E181" s="46"/>
      <c r="F181" s="46"/>
      <c r="G181" s="46"/>
      <c r="H181" s="46"/>
      <c r="I181" s="46"/>
      <c r="J181" s="46"/>
      <c r="K181" s="46"/>
      <c r="L181" s="46"/>
      <c r="M181" s="46"/>
      <c r="N181" s="46"/>
      <c r="O181" s="46"/>
      <c r="P181" s="46"/>
    </row>
    <row r="182" spans="1:16" ht="15.75" customHeight="1" x14ac:dyDescent="0.25">
      <c r="A182" s="47" t="s">
        <v>37</v>
      </c>
      <c r="C182" s="250" t="e">
        <f>'Bid-Summary'!C71</f>
        <v>#REF!</v>
      </c>
      <c r="D182" s="250"/>
      <c r="E182" s="250"/>
      <c r="F182" s="250"/>
      <c r="G182" s="250"/>
      <c r="H182" s="250"/>
      <c r="I182" s="250"/>
      <c r="J182" s="250"/>
      <c r="K182" s="250"/>
      <c r="L182" s="250"/>
      <c r="M182" s="250"/>
      <c r="N182" s="250"/>
      <c r="O182" s="250"/>
      <c r="P182" s="48"/>
    </row>
    <row r="183" spans="1:16" ht="15.75" x14ac:dyDescent="0.25">
      <c r="A183" s="47" t="s">
        <v>38</v>
      </c>
      <c r="C183" s="251" t="e">
        <f>'Bid-Summary'!D70</f>
        <v>#REF!</v>
      </c>
      <c r="D183" s="251"/>
      <c r="E183" s="46"/>
      <c r="F183" s="46"/>
      <c r="G183" s="46"/>
      <c r="H183" s="46"/>
      <c r="I183" s="46"/>
      <c r="J183" s="46"/>
      <c r="K183" s="46"/>
      <c r="L183" s="46"/>
      <c r="M183" s="46"/>
      <c r="N183" s="46"/>
      <c r="O183" s="46"/>
      <c r="P183" s="46"/>
    </row>
    <row r="185" spans="1:16" x14ac:dyDescent="0.25">
      <c r="A185" s="43"/>
      <c r="B185" s="44"/>
      <c r="C185" s="252" t="s">
        <v>51</v>
      </c>
      <c r="D185" s="252"/>
      <c r="E185" s="252" t="s">
        <v>52</v>
      </c>
      <c r="F185" s="252"/>
      <c r="G185" s="252" t="s">
        <v>53</v>
      </c>
      <c r="H185" s="252"/>
      <c r="I185" s="252" t="s">
        <v>54</v>
      </c>
      <c r="J185" s="252"/>
      <c r="K185" s="252" t="s">
        <v>55</v>
      </c>
      <c r="L185" s="252"/>
      <c r="M185" s="252" t="s">
        <v>56</v>
      </c>
      <c r="N185" s="252"/>
      <c r="O185" s="249" t="s">
        <v>57</v>
      </c>
      <c r="P185" s="249"/>
    </row>
    <row r="186" spans="1:16" ht="19.5" customHeight="1" x14ac:dyDescent="0.25">
      <c r="A186" s="2"/>
      <c r="B186" s="45"/>
      <c r="C186" s="253">
        <f>'Bid-Summary'!B75</f>
        <v>0</v>
      </c>
      <c r="D186" s="254"/>
      <c r="E186" s="253">
        <f>'Bid-Summary'!B76</f>
        <v>0</v>
      </c>
      <c r="F186" s="254"/>
      <c r="G186" s="253">
        <f>'Bid-Summary'!B77</f>
        <v>0</v>
      </c>
      <c r="H186" s="254"/>
      <c r="I186" s="253">
        <f>'Bid-Summary'!B78</f>
        <v>0</v>
      </c>
      <c r="J186" s="254"/>
      <c r="K186" s="255">
        <f>'Bid-Summary'!B79</f>
        <v>0</v>
      </c>
      <c r="L186" s="256"/>
      <c r="M186" s="255">
        <f>'Bid-Summary'!H75</f>
        <v>0</v>
      </c>
      <c r="N186" s="256"/>
      <c r="O186" s="255"/>
      <c r="P186" s="256"/>
    </row>
    <row r="187" spans="1:16" ht="19.5" customHeight="1" x14ac:dyDescent="0.25">
      <c r="A187" s="264" t="s">
        <v>40</v>
      </c>
      <c r="B187" s="265"/>
      <c r="C187" s="247">
        <f>'Bid Amount'!C127:D127</f>
        <v>0</v>
      </c>
      <c r="D187" s="247"/>
      <c r="E187" s="247">
        <f>'Bid Amount'!E127:F127</f>
        <v>0</v>
      </c>
      <c r="F187" s="247"/>
      <c r="G187" s="247">
        <f>'Bid Amount'!G127:H127</f>
        <v>0</v>
      </c>
      <c r="H187" s="247"/>
      <c r="I187" s="247">
        <f>'Bid Amount'!I127:J127</f>
        <v>0</v>
      </c>
      <c r="J187" s="247"/>
      <c r="K187" s="247">
        <f>'Bid Amount'!K127:L127</f>
        <v>0</v>
      </c>
      <c r="L187" s="247"/>
      <c r="M187" s="247">
        <f>'Bid Amount'!M127:N127</f>
        <v>0</v>
      </c>
      <c r="N187" s="247"/>
      <c r="O187" s="247"/>
      <c r="P187" s="247"/>
    </row>
    <row r="188" spans="1:16" s="38" customFormat="1" ht="15" customHeight="1" x14ac:dyDescent="0.25">
      <c r="A188" s="52" t="s">
        <v>41</v>
      </c>
      <c r="B188" s="53"/>
      <c r="C188" s="248"/>
      <c r="D188" s="248"/>
      <c r="E188" s="248"/>
      <c r="F188" s="248"/>
      <c r="G188" s="248"/>
      <c r="H188" s="248"/>
      <c r="I188" s="248"/>
      <c r="J188" s="248"/>
      <c r="K188" s="248"/>
      <c r="L188" s="248"/>
      <c r="M188" s="248"/>
      <c r="N188" s="248"/>
      <c r="O188" s="248"/>
      <c r="P188" s="248"/>
    </row>
    <row r="189" spans="1:16" ht="19.5" customHeight="1" x14ac:dyDescent="0.25">
      <c r="A189" s="54" t="s">
        <v>42</v>
      </c>
      <c r="B189" s="51"/>
      <c r="C189" s="246"/>
      <c r="D189" s="246"/>
      <c r="E189" s="246"/>
      <c r="F189" s="246"/>
      <c r="G189" s="246"/>
      <c r="H189" s="246"/>
      <c r="I189" s="246"/>
      <c r="J189" s="246"/>
      <c r="K189" s="246"/>
      <c r="L189" s="246"/>
      <c r="M189" s="246"/>
      <c r="N189" s="246"/>
      <c r="O189" s="246"/>
      <c r="P189" s="246"/>
    </row>
    <row r="190" spans="1:16" ht="19.5" customHeight="1" x14ac:dyDescent="0.25">
      <c r="A190" s="262" t="s">
        <v>43</v>
      </c>
      <c r="B190" s="263"/>
      <c r="C190" s="246"/>
      <c r="D190" s="246"/>
      <c r="E190" s="246"/>
      <c r="F190" s="246"/>
      <c r="G190" s="246"/>
      <c r="H190" s="246"/>
      <c r="I190" s="246"/>
      <c r="J190" s="246"/>
      <c r="K190" s="246"/>
      <c r="L190" s="246"/>
      <c r="M190" s="246"/>
      <c r="N190" s="246"/>
      <c r="O190" s="246"/>
      <c r="P190" s="246"/>
    </row>
    <row r="191" spans="1:16" ht="19.5" customHeight="1" x14ac:dyDescent="0.25">
      <c r="A191" s="49" t="s">
        <v>44</v>
      </c>
      <c r="B191" s="50"/>
      <c r="C191" s="257"/>
      <c r="D191" s="258"/>
      <c r="E191" s="257"/>
      <c r="F191" s="258"/>
      <c r="G191" s="257"/>
      <c r="H191" s="258"/>
      <c r="I191" s="257"/>
      <c r="J191" s="258"/>
      <c r="K191" s="257"/>
      <c r="L191" s="258"/>
      <c r="M191" s="257"/>
      <c r="N191" s="258"/>
      <c r="O191" s="257"/>
      <c r="P191" s="258"/>
    </row>
    <row r="192" spans="1:16" ht="19.5" customHeight="1" x14ac:dyDescent="0.25">
      <c r="A192" s="54" t="s">
        <v>45</v>
      </c>
      <c r="B192" s="51"/>
      <c r="C192" s="259"/>
      <c r="D192" s="260"/>
      <c r="E192" s="259"/>
      <c r="F192" s="260"/>
      <c r="G192" s="259"/>
      <c r="H192" s="260"/>
      <c r="I192" s="259"/>
      <c r="J192" s="260"/>
      <c r="K192" s="259"/>
      <c r="L192" s="260"/>
      <c r="M192" s="259"/>
      <c r="N192" s="260"/>
      <c r="O192" s="259"/>
      <c r="P192" s="260"/>
    </row>
    <row r="193" spans="1:16" ht="19.5" customHeight="1" x14ac:dyDescent="0.25">
      <c r="A193" s="57" t="s">
        <v>46</v>
      </c>
      <c r="B193" s="58"/>
      <c r="C193" s="246"/>
      <c r="D193" s="246"/>
      <c r="E193" s="246"/>
      <c r="F193" s="246"/>
      <c r="G193" s="246"/>
      <c r="H193" s="246"/>
      <c r="I193" s="246"/>
      <c r="J193" s="246"/>
      <c r="K193" s="246"/>
      <c r="L193" s="246"/>
      <c r="M193" s="246"/>
      <c r="N193" s="246"/>
      <c r="O193" s="246"/>
      <c r="P193" s="246"/>
    </row>
    <row r="194" spans="1:16" ht="19.5" customHeight="1" x14ac:dyDescent="0.25">
      <c r="A194" s="57" t="s">
        <v>47</v>
      </c>
      <c r="B194" s="58"/>
      <c r="C194" s="246"/>
      <c r="D194" s="246"/>
      <c r="E194" s="246"/>
      <c r="F194" s="246"/>
      <c r="G194" s="246"/>
      <c r="H194" s="246"/>
      <c r="I194" s="246"/>
      <c r="J194" s="246"/>
      <c r="K194" s="246"/>
      <c r="L194" s="246"/>
      <c r="M194" s="246"/>
      <c r="N194" s="246"/>
      <c r="O194" s="246"/>
      <c r="P194" s="246"/>
    </row>
    <row r="195" spans="1:16" ht="19.5" customHeight="1" x14ac:dyDescent="0.25">
      <c r="A195" s="57" t="s">
        <v>48</v>
      </c>
      <c r="B195" s="58"/>
      <c r="C195" s="246"/>
      <c r="D195" s="246"/>
      <c r="E195" s="246"/>
      <c r="F195" s="246"/>
      <c r="G195" s="246"/>
      <c r="H195" s="246"/>
      <c r="I195" s="246"/>
      <c r="J195" s="246"/>
      <c r="K195" s="246"/>
      <c r="L195" s="246"/>
      <c r="M195" s="246"/>
      <c r="N195" s="246"/>
      <c r="O195" s="246"/>
      <c r="P195" s="246"/>
    </row>
    <row r="196" spans="1:16" ht="19.5" customHeight="1" x14ac:dyDescent="0.25">
      <c r="A196" s="57" t="s">
        <v>49</v>
      </c>
      <c r="B196" s="58"/>
      <c r="C196" s="246"/>
      <c r="D196" s="246"/>
      <c r="E196" s="246"/>
      <c r="F196" s="246"/>
      <c r="G196" s="246"/>
      <c r="H196" s="246"/>
      <c r="I196" s="246"/>
      <c r="J196" s="246"/>
      <c r="K196" s="246"/>
      <c r="L196" s="246"/>
      <c r="M196" s="246"/>
      <c r="N196" s="246"/>
      <c r="O196" s="246"/>
      <c r="P196" s="246"/>
    </row>
    <row r="197" spans="1:16" ht="19.5" customHeight="1" x14ac:dyDescent="0.25">
      <c r="A197" s="54" t="s">
        <v>50</v>
      </c>
      <c r="B197" s="51"/>
      <c r="C197" s="246"/>
      <c r="D197" s="246"/>
      <c r="E197" s="246"/>
      <c r="F197" s="246"/>
      <c r="G197" s="246"/>
      <c r="H197" s="246"/>
      <c r="I197" s="246"/>
      <c r="J197" s="246"/>
      <c r="K197" s="246"/>
      <c r="L197" s="246"/>
      <c r="M197" s="246"/>
      <c r="N197" s="246"/>
      <c r="O197" s="246"/>
      <c r="P197" s="246"/>
    </row>
    <row r="199" spans="1:16" x14ac:dyDescent="0.25">
      <c r="A199" s="91" t="s">
        <v>122</v>
      </c>
      <c r="G199" s="91" t="s">
        <v>123</v>
      </c>
      <c r="N199" s="91" t="s">
        <v>124</v>
      </c>
    </row>
    <row r="200" spans="1:16" x14ac:dyDescent="0.25">
      <c r="A200" t="s">
        <v>125</v>
      </c>
      <c r="C200" s="91"/>
      <c r="D200" s="91"/>
      <c r="G200" t="s">
        <v>126</v>
      </c>
      <c r="K200" s="91"/>
      <c r="L200" s="91"/>
      <c r="M200" s="91"/>
      <c r="N200" t="s">
        <v>127</v>
      </c>
    </row>
    <row r="201" spans="1:16" x14ac:dyDescent="0.25">
      <c r="A201" s="93" t="s">
        <v>88</v>
      </c>
      <c r="C201" s="93"/>
      <c r="D201" s="93"/>
      <c r="G201" s="93" t="s">
        <v>88</v>
      </c>
      <c r="K201" s="93"/>
      <c r="L201" s="93"/>
      <c r="M201" s="93"/>
      <c r="N201" s="93" t="s">
        <v>88</v>
      </c>
    </row>
    <row r="202" spans="1:16" x14ac:dyDescent="0.25">
      <c r="C202" s="93"/>
      <c r="D202" s="93"/>
      <c r="G202" s="93"/>
      <c r="K202" s="93"/>
      <c r="L202" s="93"/>
      <c r="M202" s="93"/>
      <c r="N202" s="93"/>
    </row>
    <row r="203" spans="1:16" x14ac:dyDescent="0.25">
      <c r="A203" s="91" t="s">
        <v>128</v>
      </c>
      <c r="G203" s="91" t="s">
        <v>167</v>
      </c>
      <c r="H203" s="93"/>
      <c r="I203" s="93"/>
      <c r="J203" s="93"/>
      <c r="N203" s="91" t="s">
        <v>121</v>
      </c>
    </row>
    <row r="204" spans="1:16" x14ac:dyDescent="0.25">
      <c r="A204" t="s">
        <v>117</v>
      </c>
      <c r="G204" t="s">
        <v>168</v>
      </c>
      <c r="H204" s="93"/>
      <c r="I204" s="93"/>
      <c r="J204" s="93"/>
      <c r="N204" t="s">
        <v>87</v>
      </c>
    </row>
    <row r="205" spans="1:16" x14ac:dyDescent="0.25">
      <c r="A205" s="93" t="s">
        <v>88</v>
      </c>
      <c r="C205" s="91"/>
      <c r="D205" s="91"/>
      <c r="E205" s="93"/>
      <c r="F205" s="91"/>
      <c r="G205" s="93" t="s">
        <v>133</v>
      </c>
      <c r="K205" s="91"/>
      <c r="L205" s="91"/>
      <c r="M205" s="91"/>
      <c r="N205" s="93" t="s">
        <v>88</v>
      </c>
      <c r="O205" s="60"/>
      <c r="P205" s="60"/>
    </row>
    <row r="206" spans="1:16" x14ac:dyDescent="0.25">
      <c r="A206" s="93"/>
      <c r="C206" s="93"/>
      <c r="D206" s="93"/>
      <c r="E206" s="93"/>
      <c r="F206" s="93"/>
      <c r="G206" s="93"/>
      <c r="K206" s="93"/>
      <c r="L206" s="93"/>
      <c r="M206" s="93"/>
    </row>
    <row r="207" spans="1:16" ht="17.25" x14ac:dyDescent="0.3">
      <c r="A207" s="92"/>
      <c r="G207" s="91" t="s">
        <v>130</v>
      </c>
      <c r="M207" s="92"/>
    </row>
    <row r="208" spans="1:16" ht="17.25" x14ac:dyDescent="0.3">
      <c r="A208" s="92"/>
      <c r="G208" s="261" t="s">
        <v>132</v>
      </c>
      <c r="H208" s="261"/>
      <c r="I208" s="261"/>
      <c r="M208" s="92"/>
    </row>
    <row r="209" spans="1:16" ht="17.25" x14ac:dyDescent="0.3">
      <c r="A209" s="92"/>
      <c r="G209" s="93" t="s">
        <v>134</v>
      </c>
      <c r="M209" s="92"/>
    </row>
    <row r="210" spans="1:16" ht="15.75" x14ac:dyDescent="0.25">
      <c r="A210" s="47" t="s">
        <v>39</v>
      </c>
      <c r="C210" s="250" t="e">
        <f>'Bid-Summary'!B81</f>
        <v>#REF!</v>
      </c>
      <c r="D210" s="250"/>
      <c r="E210" s="46"/>
      <c r="F210" s="46"/>
      <c r="G210" s="46"/>
      <c r="H210" s="46"/>
      <c r="I210" s="46"/>
      <c r="J210" s="46"/>
      <c r="K210" s="46"/>
      <c r="L210" s="46"/>
      <c r="M210" s="46"/>
      <c r="N210" s="46"/>
      <c r="O210" s="46"/>
      <c r="P210" s="46"/>
    </row>
    <row r="211" spans="1:16" ht="15.75" customHeight="1" x14ac:dyDescent="0.25">
      <c r="A211" s="47" t="s">
        <v>37</v>
      </c>
      <c r="C211" s="250" t="e">
        <f>'Bid-Summary'!C82</f>
        <v>#REF!</v>
      </c>
      <c r="D211" s="250"/>
      <c r="E211" s="250"/>
      <c r="F211" s="250"/>
      <c r="G211" s="250"/>
      <c r="H211" s="250"/>
      <c r="I211" s="250"/>
      <c r="J211" s="250"/>
      <c r="K211" s="250"/>
      <c r="L211" s="250"/>
      <c r="M211" s="250"/>
      <c r="N211" s="250"/>
      <c r="O211" s="250"/>
      <c r="P211" s="48"/>
    </row>
    <row r="212" spans="1:16" ht="15.75" x14ac:dyDescent="0.25">
      <c r="A212" s="47" t="s">
        <v>38</v>
      </c>
      <c r="C212" s="251" t="e">
        <f>'Bid-Summary'!D81</f>
        <v>#REF!</v>
      </c>
      <c r="D212" s="251"/>
      <c r="E212" s="46"/>
      <c r="F212" s="46"/>
      <c r="G212" s="46"/>
      <c r="H212" s="46"/>
      <c r="I212" s="46"/>
      <c r="J212" s="46"/>
      <c r="K212" s="46"/>
      <c r="L212" s="46"/>
      <c r="M212" s="46"/>
      <c r="N212" s="46"/>
      <c r="O212" s="46"/>
      <c r="P212" s="46"/>
    </row>
    <row r="214" spans="1:16" x14ac:dyDescent="0.25">
      <c r="A214" s="43"/>
      <c r="B214" s="44"/>
      <c r="C214" s="252" t="s">
        <v>51</v>
      </c>
      <c r="D214" s="252"/>
      <c r="E214" s="252" t="s">
        <v>52</v>
      </c>
      <c r="F214" s="252"/>
      <c r="G214" s="252" t="s">
        <v>53</v>
      </c>
      <c r="H214" s="252"/>
      <c r="I214" s="252" t="s">
        <v>54</v>
      </c>
      <c r="J214" s="252"/>
      <c r="K214" s="252" t="s">
        <v>55</v>
      </c>
      <c r="L214" s="252"/>
      <c r="M214" s="252" t="s">
        <v>56</v>
      </c>
      <c r="N214" s="252"/>
      <c r="O214" s="249" t="s">
        <v>57</v>
      </c>
      <c r="P214" s="249"/>
    </row>
    <row r="215" spans="1:16" ht="19.5" customHeight="1" x14ac:dyDescent="0.25">
      <c r="A215" s="2"/>
      <c r="B215" s="45"/>
      <c r="C215" s="253">
        <f>'Bid-Summary'!B86</f>
        <v>0</v>
      </c>
      <c r="D215" s="254"/>
      <c r="E215" s="255">
        <f>'Bid-Summary'!B87</f>
        <v>0</v>
      </c>
      <c r="F215" s="256"/>
      <c r="G215" s="253">
        <f>'Bid-Summary'!B88</f>
        <v>0</v>
      </c>
      <c r="H215" s="254"/>
      <c r="I215" s="255">
        <f>'Bid-Summary'!B89</f>
        <v>0</v>
      </c>
      <c r="J215" s="256"/>
      <c r="K215" s="255">
        <f>'Bid-Summary'!B90</f>
        <v>0</v>
      </c>
      <c r="L215" s="256"/>
      <c r="M215" s="255">
        <f>'Bid-Summary'!H86</f>
        <v>0</v>
      </c>
      <c r="N215" s="256"/>
      <c r="O215" s="255"/>
      <c r="P215" s="256"/>
    </row>
    <row r="216" spans="1:16" ht="19.5" customHeight="1" x14ac:dyDescent="0.25">
      <c r="A216" s="264" t="s">
        <v>40</v>
      </c>
      <c r="B216" s="265"/>
      <c r="C216" s="247">
        <f>'Bid Amount'!C158:D158</f>
        <v>0</v>
      </c>
      <c r="D216" s="247"/>
      <c r="E216" s="247">
        <f>'Bid Amount'!E158:F158</f>
        <v>0</v>
      </c>
      <c r="F216" s="247"/>
      <c r="G216" s="247">
        <f>'Bid Amount'!G158:H158</f>
        <v>0</v>
      </c>
      <c r="H216" s="247"/>
      <c r="I216" s="247">
        <f>'Bid Amount'!I158:J158</f>
        <v>0</v>
      </c>
      <c r="J216" s="247"/>
      <c r="K216" s="247">
        <f>'Bid Amount'!K158:L158</f>
        <v>0</v>
      </c>
      <c r="L216" s="247"/>
      <c r="M216" s="247">
        <f>'Bid Amount'!M158:N158</f>
        <v>0</v>
      </c>
      <c r="N216" s="247"/>
      <c r="O216" s="247"/>
      <c r="P216" s="247"/>
    </row>
    <row r="217" spans="1:16" s="38" customFormat="1" ht="15" customHeight="1" x14ac:dyDescent="0.25">
      <c r="A217" s="52" t="s">
        <v>41</v>
      </c>
      <c r="B217" s="53"/>
      <c r="C217" s="248"/>
      <c r="D217" s="248"/>
      <c r="E217" s="248"/>
      <c r="F217" s="248"/>
      <c r="G217" s="248"/>
      <c r="H217" s="248"/>
      <c r="I217" s="248"/>
      <c r="J217" s="248"/>
      <c r="K217" s="248"/>
      <c r="L217" s="248"/>
      <c r="M217" s="248"/>
      <c r="N217" s="248"/>
      <c r="O217" s="248"/>
      <c r="P217" s="248"/>
    </row>
    <row r="218" spans="1:16" ht="19.5" customHeight="1" x14ac:dyDescent="0.25">
      <c r="A218" s="54" t="s">
        <v>42</v>
      </c>
      <c r="B218" s="51"/>
      <c r="C218" s="246"/>
      <c r="D218" s="246"/>
      <c r="E218" s="246"/>
      <c r="F218" s="246"/>
      <c r="G218" s="246"/>
      <c r="H218" s="246"/>
      <c r="I218" s="246"/>
      <c r="J218" s="246"/>
      <c r="K218" s="246"/>
      <c r="L218" s="246"/>
      <c r="M218" s="246"/>
      <c r="N218" s="246"/>
      <c r="O218" s="246"/>
      <c r="P218" s="246"/>
    </row>
    <row r="219" spans="1:16" ht="19.5" customHeight="1" x14ac:dyDescent="0.25">
      <c r="A219" s="262" t="s">
        <v>43</v>
      </c>
      <c r="B219" s="263"/>
      <c r="C219" s="246"/>
      <c r="D219" s="246"/>
      <c r="E219" s="246"/>
      <c r="F219" s="246"/>
      <c r="G219" s="246"/>
      <c r="H219" s="246"/>
      <c r="I219" s="246"/>
      <c r="J219" s="246"/>
      <c r="K219" s="246"/>
      <c r="L219" s="246"/>
      <c r="M219" s="246"/>
      <c r="N219" s="246"/>
      <c r="O219" s="246"/>
      <c r="P219" s="246"/>
    </row>
    <row r="220" spans="1:16" ht="19.5" customHeight="1" x14ac:dyDescent="0.25">
      <c r="A220" s="49" t="s">
        <v>44</v>
      </c>
      <c r="B220" s="50"/>
      <c r="C220" s="257"/>
      <c r="D220" s="258"/>
      <c r="E220" s="257"/>
      <c r="F220" s="258"/>
      <c r="G220" s="257"/>
      <c r="H220" s="258"/>
      <c r="I220" s="257"/>
      <c r="J220" s="258"/>
      <c r="K220" s="257"/>
      <c r="L220" s="258"/>
      <c r="M220" s="257"/>
      <c r="N220" s="258"/>
      <c r="O220" s="257"/>
      <c r="P220" s="258"/>
    </row>
    <row r="221" spans="1:16" ht="19.5" customHeight="1" x14ac:dyDescent="0.25">
      <c r="A221" s="54" t="s">
        <v>45</v>
      </c>
      <c r="B221" s="51"/>
      <c r="C221" s="259"/>
      <c r="D221" s="260"/>
      <c r="E221" s="259"/>
      <c r="F221" s="260"/>
      <c r="G221" s="259"/>
      <c r="H221" s="260"/>
      <c r="I221" s="259"/>
      <c r="J221" s="260"/>
      <c r="K221" s="259"/>
      <c r="L221" s="260"/>
      <c r="M221" s="259"/>
      <c r="N221" s="260"/>
      <c r="O221" s="259"/>
      <c r="P221" s="260"/>
    </row>
    <row r="222" spans="1:16" ht="19.5" customHeight="1" x14ac:dyDescent="0.25">
      <c r="A222" s="57" t="s">
        <v>46</v>
      </c>
      <c r="B222" s="58"/>
      <c r="C222" s="246"/>
      <c r="D222" s="246"/>
      <c r="E222" s="246"/>
      <c r="F222" s="246"/>
      <c r="G222" s="246"/>
      <c r="H222" s="246"/>
      <c r="I222" s="246"/>
      <c r="J222" s="246"/>
      <c r="K222" s="246"/>
      <c r="L222" s="246"/>
      <c r="M222" s="246"/>
      <c r="N222" s="246"/>
      <c r="O222" s="246"/>
      <c r="P222" s="246"/>
    </row>
    <row r="223" spans="1:16" ht="19.5" customHeight="1" x14ac:dyDescent="0.25">
      <c r="A223" s="57" t="s">
        <v>47</v>
      </c>
      <c r="B223" s="58"/>
      <c r="C223" s="246"/>
      <c r="D223" s="246"/>
      <c r="E223" s="246"/>
      <c r="F223" s="246"/>
      <c r="G223" s="246"/>
      <c r="H223" s="246"/>
      <c r="I223" s="246"/>
      <c r="J223" s="246"/>
      <c r="K223" s="246"/>
      <c r="L223" s="246"/>
      <c r="M223" s="246"/>
      <c r="N223" s="246"/>
      <c r="O223" s="246"/>
      <c r="P223" s="246"/>
    </row>
    <row r="224" spans="1:16" ht="19.5" customHeight="1" x14ac:dyDescent="0.25">
      <c r="A224" s="57" t="s">
        <v>48</v>
      </c>
      <c r="B224" s="58"/>
      <c r="C224" s="246"/>
      <c r="D224" s="246"/>
      <c r="E224" s="246"/>
      <c r="F224" s="246"/>
      <c r="G224" s="246"/>
      <c r="H224" s="246"/>
      <c r="I224" s="246"/>
      <c r="J224" s="246"/>
      <c r="K224" s="246"/>
      <c r="L224" s="246"/>
      <c r="M224" s="246"/>
      <c r="N224" s="246"/>
      <c r="O224" s="246"/>
      <c r="P224" s="246"/>
    </row>
    <row r="225" spans="1:16" ht="19.5" customHeight="1" x14ac:dyDescent="0.25">
      <c r="A225" s="57" t="s">
        <v>49</v>
      </c>
      <c r="B225" s="58"/>
      <c r="C225" s="246"/>
      <c r="D225" s="246"/>
      <c r="E225" s="246"/>
      <c r="F225" s="246"/>
      <c r="G225" s="246"/>
      <c r="H225" s="246"/>
      <c r="I225" s="246"/>
      <c r="J225" s="246"/>
      <c r="K225" s="246"/>
      <c r="L225" s="246"/>
      <c r="M225" s="246"/>
      <c r="N225" s="246"/>
      <c r="O225" s="246"/>
      <c r="P225" s="246"/>
    </row>
    <row r="226" spans="1:16" ht="19.5" customHeight="1" x14ac:dyDescent="0.25">
      <c r="A226" s="54" t="s">
        <v>50</v>
      </c>
      <c r="B226" s="51"/>
      <c r="C226" s="246"/>
      <c r="D226" s="246"/>
      <c r="E226" s="246"/>
      <c r="F226" s="246"/>
      <c r="G226" s="246"/>
      <c r="H226" s="246"/>
      <c r="I226" s="246"/>
      <c r="J226" s="246"/>
      <c r="K226" s="246"/>
      <c r="L226" s="246"/>
      <c r="M226" s="246"/>
      <c r="N226" s="246"/>
      <c r="O226" s="246"/>
      <c r="P226" s="246"/>
    </row>
    <row r="228" spans="1:16" x14ac:dyDescent="0.25">
      <c r="A228" s="91" t="s">
        <v>122</v>
      </c>
      <c r="G228" s="91" t="s">
        <v>123</v>
      </c>
      <c r="N228" s="91" t="s">
        <v>124</v>
      </c>
    </row>
    <row r="229" spans="1:16" x14ac:dyDescent="0.25">
      <c r="A229" t="s">
        <v>125</v>
      </c>
      <c r="C229" s="91"/>
      <c r="D229" s="91"/>
      <c r="G229" t="s">
        <v>126</v>
      </c>
      <c r="K229" s="91"/>
      <c r="L229" s="91"/>
      <c r="M229" s="91"/>
      <c r="N229" t="s">
        <v>127</v>
      </c>
    </row>
    <row r="230" spans="1:16" x14ac:dyDescent="0.25">
      <c r="A230" s="93" t="s">
        <v>88</v>
      </c>
      <c r="C230" s="93"/>
      <c r="D230" s="93"/>
      <c r="G230" s="93" t="s">
        <v>88</v>
      </c>
      <c r="K230" s="93"/>
      <c r="L230" s="93"/>
      <c r="M230" s="93"/>
      <c r="N230" s="93" t="s">
        <v>88</v>
      </c>
    </row>
    <row r="231" spans="1:16" x14ac:dyDescent="0.25">
      <c r="C231" s="93"/>
      <c r="D231" s="93"/>
      <c r="G231" s="93"/>
      <c r="K231" s="93"/>
      <c r="L231" s="93"/>
      <c r="M231" s="93"/>
      <c r="N231" s="93"/>
    </row>
    <row r="232" spans="1:16" x14ac:dyDescent="0.25">
      <c r="A232" s="91" t="s">
        <v>128</v>
      </c>
      <c r="G232" s="91" t="s">
        <v>167</v>
      </c>
      <c r="H232" s="93"/>
      <c r="I232" s="93"/>
      <c r="J232" s="93"/>
      <c r="N232" s="91" t="s">
        <v>121</v>
      </c>
    </row>
    <row r="233" spans="1:16" x14ac:dyDescent="0.25">
      <c r="A233" t="s">
        <v>117</v>
      </c>
      <c r="G233" t="s">
        <v>168</v>
      </c>
      <c r="H233" s="93"/>
      <c r="I233" s="93"/>
      <c r="J233" s="93"/>
      <c r="N233" t="s">
        <v>87</v>
      </c>
    </row>
    <row r="234" spans="1:16" x14ac:dyDescent="0.25">
      <c r="A234" s="93" t="s">
        <v>88</v>
      </c>
      <c r="C234" s="91"/>
      <c r="D234" s="91"/>
      <c r="E234" s="93"/>
      <c r="F234" s="91"/>
      <c r="G234" s="93" t="s">
        <v>133</v>
      </c>
      <c r="K234" s="91"/>
      <c r="L234" s="91"/>
      <c r="M234" s="91"/>
      <c r="N234" s="93" t="s">
        <v>88</v>
      </c>
      <c r="O234" s="60"/>
      <c r="P234" s="60"/>
    </row>
    <row r="235" spans="1:16" x14ac:dyDescent="0.25">
      <c r="A235" s="93"/>
      <c r="C235" s="93"/>
      <c r="D235" s="93"/>
      <c r="E235" s="93"/>
      <c r="F235" s="93"/>
      <c r="G235" s="93"/>
      <c r="K235" s="93"/>
      <c r="L235" s="93"/>
      <c r="M235" s="93"/>
    </row>
    <row r="236" spans="1:16" ht="17.25" x14ac:dyDescent="0.3">
      <c r="A236" s="92"/>
      <c r="G236" s="91" t="s">
        <v>130</v>
      </c>
      <c r="M236" s="92"/>
    </row>
    <row r="237" spans="1:16" ht="17.25" x14ac:dyDescent="0.3">
      <c r="A237" s="92"/>
      <c r="G237" s="261" t="s">
        <v>132</v>
      </c>
      <c r="H237" s="261"/>
      <c r="I237" s="261"/>
      <c r="M237" s="92"/>
    </row>
    <row r="238" spans="1:16" ht="17.25" x14ac:dyDescent="0.3">
      <c r="A238" s="92"/>
      <c r="G238" s="93" t="s">
        <v>134</v>
      </c>
      <c r="M238" s="92"/>
    </row>
    <row r="239" spans="1:16" ht="15.75" x14ac:dyDescent="0.25">
      <c r="A239" s="47" t="s">
        <v>39</v>
      </c>
      <c r="C239" s="250" t="e">
        <f>'Bid-Summary'!B92</f>
        <v>#REF!</v>
      </c>
      <c r="D239" s="250"/>
      <c r="E239" s="46"/>
      <c r="F239" s="46"/>
      <c r="G239" s="46"/>
      <c r="H239" s="46"/>
      <c r="I239" s="46"/>
      <c r="J239" s="46"/>
      <c r="K239" s="46"/>
      <c r="L239" s="46"/>
      <c r="M239" s="46"/>
      <c r="N239" s="46"/>
      <c r="O239" s="46"/>
      <c r="P239" s="46"/>
    </row>
    <row r="240" spans="1:16" ht="15.75" customHeight="1" x14ac:dyDescent="0.25">
      <c r="A240" s="47" t="s">
        <v>37</v>
      </c>
      <c r="C240" s="250" t="e">
        <f>'Bid-Summary'!C93</f>
        <v>#REF!</v>
      </c>
      <c r="D240" s="250"/>
      <c r="E240" s="250"/>
      <c r="F240" s="250"/>
      <c r="G240" s="250"/>
      <c r="H240" s="250"/>
      <c r="I240" s="250"/>
      <c r="J240" s="250"/>
      <c r="K240" s="250"/>
      <c r="L240" s="250"/>
      <c r="M240" s="250"/>
      <c r="N240" s="250"/>
      <c r="O240" s="250"/>
      <c r="P240" s="48"/>
    </row>
    <row r="241" spans="1:16" ht="15.75" x14ac:dyDescent="0.25">
      <c r="A241" s="47" t="s">
        <v>38</v>
      </c>
      <c r="C241" s="251" t="e">
        <f>'Bid-Summary'!D92</f>
        <v>#REF!</v>
      </c>
      <c r="D241" s="251"/>
      <c r="E241" s="46"/>
      <c r="F241" s="46"/>
      <c r="G241" s="46"/>
      <c r="H241" s="46"/>
      <c r="I241" s="46"/>
      <c r="J241" s="46"/>
      <c r="K241" s="46"/>
      <c r="L241" s="46"/>
      <c r="M241" s="46"/>
      <c r="N241" s="46"/>
      <c r="O241" s="46"/>
      <c r="P241" s="46"/>
    </row>
    <row r="243" spans="1:16" x14ac:dyDescent="0.25">
      <c r="A243" s="43"/>
      <c r="B243" s="44"/>
      <c r="C243" s="252" t="s">
        <v>51</v>
      </c>
      <c r="D243" s="252"/>
      <c r="E243" s="252" t="s">
        <v>52</v>
      </c>
      <c r="F243" s="252"/>
      <c r="G243" s="252" t="s">
        <v>53</v>
      </c>
      <c r="H243" s="252"/>
      <c r="I243" s="252" t="s">
        <v>54</v>
      </c>
      <c r="J243" s="252"/>
      <c r="K243" s="252" t="s">
        <v>55</v>
      </c>
      <c r="L243" s="252"/>
      <c r="M243" s="252" t="s">
        <v>56</v>
      </c>
      <c r="N243" s="252"/>
      <c r="O243" s="249" t="s">
        <v>57</v>
      </c>
      <c r="P243" s="249"/>
    </row>
    <row r="244" spans="1:16" ht="19.5" customHeight="1" x14ac:dyDescent="0.25">
      <c r="A244" s="2"/>
      <c r="B244" s="45"/>
      <c r="C244" s="253">
        <f>'Bid-Summary'!B97</f>
        <v>0</v>
      </c>
      <c r="D244" s="254"/>
      <c r="E244" s="255">
        <f>'Bid-Summary'!B98</f>
        <v>0</v>
      </c>
      <c r="F244" s="256"/>
      <c r="G244" s="255">
        <f>'Bid-Summary'!B99</f>
        <v>0</v>
      </c>
      <c r="H244" s="256"/>
      <c r="I244" s="255">
        <f>'Bid-Summary'!B100</f>
        <v>0</v>
      </c>
      <c r="J244" s="256"/>
      <c r="K244" s="255">
        <f>'Bid-Summary'!B101</f>
        <v>0</v>
      </c>
      <c r="L244" s="256"/>
      <c r="M244" s="255">
        <f>'Bid-Summary'!H97</f>
        <v>0</v>
      </c>
      <c r="N244" s="256"/>
      <c r="O244" s="255"/>
      <c r="P244" s="256"/>
    </row>
    <row r="245" spans="1:16" ht="19.5" customHeight="1" x14ac:dyDescent="0.25">
      <c r="A245" s="264" t="s">
        <v>40</v>
      </c>
      <c r="B245" s="265"/>
      <c r="C245" s="247">
        <f>'Bid Amount'!C188:D188</f>
        <v>0</v>
      </c>
      <c r="D245" s="247"/>
      <c r="E245" s="247">
        <f>'Bid Amount'!E188:F188</f>
        <v>0</v>
      </c>
      <c r="F245" s="247"/>
      <c r="G245" s="247">
        <f>'Bid Amount'!G188:H188</f>
        <v>0</v>
      </c>
      <c r="H245" s="247"/>
      <c r="I245" s="247">
        <f>'Bid Amount'!I188:J188</f>
        <v>0</v>
      </c>
      <c r="J245" s="247"/>
      <c r="K245" s="247">
        <f>'Bid Amount'!K188:L188</f>
        <v>0</v>
      </c>
      <c r="L245" s="247"/>
      <c r="M245" s="247">
        <f>'Bid Amount'!M188:N188</f>
        <v>0</v>
      </c>
      <c r="N245" s="247"/>
      <c r="O245" s="247"/>
      <c r="P245" s="247"/>
    </row>
    <row r="246" spans="1:16" s="38" customFormat="1" ht="15" customHeight="1" x14ac:dyDescent="0.25">
      <c r="A246" s="52" t="s">
        <v>41</v>
      </c>
      <c r="B246" s="53"/>
      <c r="C246" s="248"/>
      <c r="D246" s="248"/>
      <c r="E246" s="248"/>
      <c r="F246" s="248"/>
      <c r="G246" s="248"/>
      <c r="H246" s="248"/>
      <c r="I246" s="248"/>
      <c r="J246" s="248"/>
      <c r="K246" s="248"/>
      <c r="L246" s="248"/>
      <c r="M246" s="248"/>
      <c r="N246" s="248"/>
      <c r="O246" s="248"/>
      <c r="P246" s="248"/>
    </row>
    <row r="247" spans="1:16" ht="19.5" customHeight="1" x14ac:dyDescent="0.25">
      <c r="A247" s="54" t="s">
        <v>42</v>
      </c>
      <c r="B247" s="51"/>
      <c r="C247" s="246"/>
      <c r="D247" s="246"/>
      <c r="E247" s="246"/>
      <c r="F247" s="246"/>
      <c r="G247" s="246"/>
      <c r="H247" s="246"/>
      <c r="I247" s="246"/>
      <c r="J247" s="246"/>
      <c r="K247" s="246"/>
      <c r="L247" s="246"/>
      <c r="M247" s="246"/>
      <c r="N247" s="246"/>
      <c r="O247" s="246"/>
      <c r="P247" s="246"/>
    </row>
    <row r="248" spans="1:16" ht="19.5" customHeight="1" x14ac:dyDescent="0.25">
      <c r="A248" s="262" t="s">
        <v>43</v>
      </c>
      <c r="B248" s="263"/>
      <c r="C248" s="246"/>
      <c r="D248" s="246"/>
      <c r="E248" s="246"/>
      <c r="F248" s="246"/>
      <c r="G248" s="246"/>
      <c r="H248" s="246"/>
      <c r="I248" s="246"/>
      <c r="J248" s="246"/>
      <c r="K248" s="246"/>
      <c r="L248" s="246"/>
      <c r="M248" s="246"/>
      <c r="N248" s="246"/>
      <c r="O248" s="246"/>
      <c r="P248" s="246"/>
    </row>
    <row r="249" spans="1:16" ht="19.5" customHeight="1" x14ac:dyDescent="0.25">
      <c r="A249" s="49" t="s">
        <v>44</v>
      </c>
      <c r="B249" s="50"/>
      <c r="C249" s="257"/>
      <c r="D249" s="258"/>
      <c r="E249" s="257"/>
      <c r="F249" s="258"/>
      <c r="G249" s="257"/>
      <c r="H249" s="258"/>
      <c r="I249" s="257"/>
      <c r="J249" s="258"/>
      <c r="K249" s="257"/>
      <c r="L249" s="258"/>
      <c r="M249" s="257"/>
      <c r="N249" s="258"/>
      <c r="O249" s="257"/>
      <c r="P249" s="258"/>
    </row>
    <row r="250" spans="1:16" ht="19.5" customHeight="1" x14ac:dyDescent="0.25">
      <c r="A250" s="54" t="s">
        <v>45</v>
      </c>
      <c r="B250" s="51"/>
      <c r="C250" s="259"/>
      <c r="D250" s="260"/>
      <c r="E250" s="259"/>
      <c r="F250" s="260"/>
      <c r="G250" s="259"/>
      <c r="H250" s="260"/>
      <c r="I250" s="259"/>
      <c r="J250" s="260"/>
      <c r="K250" s="259"/>
      <c r="L250" s="260"/>
      <c r="M250" s="259"/>
      <c r="N250" s="260"/>
      <c r="O250" s="259"/>
      <c r="P250" s="260"/>
    </row>
    <row r="251" spans="1:16" ht="19.5" customHeight="1" x14ac:dyDescent="0.25">
      <c r="A251" s="57" t="s">
        <v>46</v>
      </c>
      <c r="B251" s="58"/>
      <c r="C251" s="246"/>
      <c r="D251" s="246"/>
      <c r="E251" s="246"/>
      <c r="F251" s="246"/>
      <c r="G251" s="246"/>
      <c r="H251" s="246"/>
      <c r="I251" s="246"/>
      <c r="J251" s="246"/>
      <c r="K251" s="246"/>
      <c r="L251" s="246"/>
      <c r="M251" s="246"/>
      <c r="N251" s="246"/>
      <c r="O251" s="246"/>
      <c r="P251" s="246"/>
    </row>
    <row r="252" spans="1:16" ht="19.5" customHeight="1" x14ac:dyDescent="0.25">
      <c r="A252" s="57" t="s">
        <v>47</v>
      </c>
      <c r="B252" s="58"/>
      <c r="C252" s="246"/>
      <c r="D252" s="246"/>
      <c r="E252" s="246"/>
      <c r="F252" s="246"/>
      <c r="G252" s="246"/>
      <c r="H252" s="246"/>
      <c r="I252" s="246"/>
      <c r="J252" s="246"/>
      <c r="K252" s="246"/>
      <c r="L252" s="246"/>
      <c r="M252" s="246"/>
      <c r="N252" s="246"/>
      <c r="O252" s="246"/>
      <c r="P252" s="246"/>
    </row>
    <row r="253" spans="1:16" ht="19.5" customHeight="1" x14ac:dyDescent="0.25">
      <c r="A253" s="57" t="s">
        <v>48</v>
      </c>
      <c r="B253" s="58"/>
      <c r="C253" s="246"/>
      <c r="D253" s="246"/>
      <c r="E253" s="246"/>
      <c r="F253" s="246"/>
      <c r="G253" s="246"/>
      <c r="H253" s="246"/>
      <c r="I253" s="246"/>
      <c r="J253" s="246"/>
      <c r="K253" s="246"/>
      <c r="L253" s="246"/>
      <c r="M253" s="246"/>
      <c r="N253" s="246"/>
      <c r="O253" s="246"/>
      <c r="P253" s="246"/>
    </row>
    <row r="254" spans="1:16" ht="19.5" customHeight="1" x14ac:dyDescent="0.25">
      <c r="A254" s="57" t="s">
        <v>49</v>
      </c>
      <c r="B254" s="58"/>
      <c r="C254" s="246"/>
      <c r="D254" s="246"/>
      <c r="E254" s="246"/>
      <c r="F254" s="246"/>
      <c r="G254" s="246"/>
      <c r="H254" s="246"/>
      <c r="I254" s="246"/>
      <c r="J254" s="246"/>
      <c r="K254" s="246"/>
      <c r="L254" s="246"/>
      <c r="M254" s="246"/>
      <c r="N254" s="246"/>
      <c r="O254" s="246"/>
      <c r="P254" s="246"/>
    </row>
    <row r="255" spans="1:16" ht="19.5" customHeight="1" x14ac:dyDescent="0.25">
      <c r="A255" s="54" t="s">
        <v>50</v>
      </c>
      <c r="B255" s="51"/>
      <c r="C255" s="246"/>
      <c r="D255" s="246"/>
      <c r="E255" s="246"/>
      <c r="F255" s="246"/>
      <c r="G255" s="246"/>
      <c r="H255" s="246"/>
      <c r="I255" s="246"/>
      <c r="J255" s="246"/>
      <c r="K255" s="246"/>
      <c r="L255" s="246"/>
      <c r="M255" s="246"/>
      <c r="N255" s="246"/>
      <c r="O255" s="246"/>
      <c r="P255" s="246"/>
    </row>
    <row r="257" spans="1:16" x14ac:dyDescent="0.25">
      <c r="A257" s="91" t="s">
        <v>122</v>
      </c>
      <c r="G257" s="91" t="s">
        <v>123</v>
      </c>
      <c r="N257" s="91" t="s">
        <v>124</v>
      </c>
    </row>
    <row r="258" spans="1:16" x14ac:dyDescent="0.25">
      <c r="A258" t="s">
        <v>125</v>
      </c>
      <c r="C258" s="91"/>
      <c r="D258" s="91"/>
      <c r="G258" t="s">
        <v>126</v>
      </c>
      <c r="K258" s="91"/>
      <c r="L258" s="91"/>
      <c r="M258" s="91"/>
      <c r="N258" t="s">
        <v>127</v>
      </c>
    </row>
    <row r="259" spans="1:16" x14ac:dyDescent="0.25">
      <c r="A259" s="93" t="s">
        <v>88</v>
      </c>
      <c r="C259" s="93"/>
      <c r="D259" s="93"/>
      <c r="G259" s="93" t="s">
        <v>88</v>
      </c>
      <c r="K259" s="93"/>
      <c r="L259" s="93"/>
      <c r="M259" s="93"/>
      <c r="N259" s="93" t="s">
        <v>88</v>
      </c>
    </row>
    <row r="260" spans="1:16" x14ac:dyDescent="0.25">
      <c r="C260" s="93"/>
      <c r="D260" s="93"/>
      <c r="G260" s="93"/>
      <c r="K260" s="93"/>
      <c r="L260" s="93"/>
      <c r="M260" s="93"/>
      <c r="N260" s="93"/>
    </row>
    <row r="261" spans="1:16" x14ac:dyDescent="0.25">
      <c r="A261" s="91" t="s">
        <v>128</v>
      </c>
      <c r="G261" s="91" t="s">
        <v>115</v>
      </c>
      <c r="H261" s="93"/>
      <c r="I261" s="93"/>
      <c r="J261" s="93"/>
      <c r="N261" s="91" t="s">
        <v>121</v>
      </c>
    </row>
    <row r="262" spans="1:16" x14ac:dyDescent="0.25">
      <c r="A262" t="s">
        <v>117</v>
      </c>
      <c r="G262" t="s">
        <v>131</v>
      </c>
      <c r="H262" s="93"/>
      <c r="I262" s="93"/>
      <c r="J262" s="93"/>
      <c r="N262" t="s">
        <v>87</v>
      </c>
    </row>
    <row r="263" spans="1:16" x14ac:dyDescent="0.25">
      <c r="A263" s="93" t="s">
        <v>88</v>
      </c>
      <c r="C263" s="91"/>
      <c r="D263" s="91"/>
      <c r="E263" s="93"/>
      <c r="F263" s="91"/>
      <c r="G263" s="93" t="s">
        <v>133</v>
      </c>
      <c r="K263" s="91"/>
      <c r="L263" s="91"/>
      <c r="M263" s="91"/>
      <c r="N263" s="93" t="s">
        <v>88</v>
      </c>
      <c r="O263" s="60"/>
      <c r="P263" s="60"/>
    </row>
    <row r="264" spans="1:16" x14ac:dyDescent="0.25">
      <c r="A264" s="93"/>
      <c r="C264" s="93"/>
      <c r="D264" s="93"/>
      <c r="E264" s="93"/>
      <c r="F264" s="93"/>
      <c r="G264" s="93"/>
      <c r="K264" s="93"/>
      <c r="L264" s="93"/>
      <c r="M264" s="93"/>
    </row>
    <row r="265" spans="1:16" ht="17.25" x14ac:dyDescent="0.3">
      <c r="A265" s="92"/>
      <c r="G265" s="91" t="s">
        <v>130</v>
      </c>
      <c r="M265" s="92"/>
    </row>
    <row r="266" spans="1:16" ht="17.25" x14ac:dyDescent="0.3">
      <c r="A266" s="92"/>
      <c r="G266" s="261" t="s">
        <v>132</v>
      </c>
      <c r="H266" s="261"/>
      <c r="I266" s="261"/>
      <c r="M266" s="92"/>
    </row>
    <row r="267" spans="1:16" ht="17.25" x14ac:dyDescent="0.3">
      <c r="A267" s="92"/>
      <c r="G267" s="93" t="s">
        <v>134</v>
      </c>
      <c r="M267" s="92"/>
    </row>
    <row r="268" spans="1:16" x14ac:dyDescent="0.25">
      <c r="C268" s="93"/>
      <c r="D268" s="93"/>
      <c r="E268" s="93"/>
      <c r="F268" s="93"/>
      <c r="K268" s="93"/>
      <c r="L268" s="93"/>
      <c r="M268" s="93"/>
      <c r="N268" s="93"/>
    </row>
    <row r="269" spans="1:16" ht="15.75" x14ac:dyDescent="0.25">
      <c r="A269" s="47" t="s">
        <v>39</v>
      </c>
      <c r="C269" s="250" t="e">
        <f>'Bid-Summary'!B103</f>
        <v>#REF!</v>
      </c>
      <c r="D269" s="250"/>
      <c r="E269" s="46"/>
      <c r="F269" s="46"/>
      <c r="G269" s="46"/>
      <c r="H269" s="46"/>
      <c r="I269" s="46"/>
      <c r="J269" s="46"/>
      <c r="K269" s="46"/>
      <c r="L269" s="46"/>
      <c r="M269" s="46"/>
      <c r="N269" s="46"/>
      <c r="O269" s="46"/>
      <c r="P269" s="46"/>
    </row>
    <row r="270" spans="1:16" ht="15.75" customHeight="1" x14ac:dyDescent="0.25">
      <c r="A270" s="47" t="s">
        <v>37</v>
      </c>
      <c r="C270" s="250" t="e">
        <f>'Bid-Summary'!C104</f>
        <v>#REF!</v>
      </c>
      <c r="D270" s="250"/>
      <c r="E270" s="250"/>
      <c r="F270" s="250"/>
      <c r="G270" s="250"/>
      <c r="H270" s="250"/>
      <c r="I270" s="250"/>
      <c r="J270" s="250"/>
      <c r="K270" s="250"/>
      <c r="L270" s="250"/>
      <c r="M270" s="250"/>
      <c r="N270" s="250"/>
      <c r="O270" s="250"/>
      <c r="P270" s="48"/>
    </row>
    <row r="271" spans="1:16" ht="15.75" x14ac:dyDescent="0.25">
      <c r="A271" s="47" t="s">
        <v>38</v>
      </c>
      <c r="C271" s="251" t="e">
        <f>'Bid-Summary'!D103</f>
        <v>#REF!</v>
      </c>
      <c r="D271" s="251"/>
      <c r="E271" s="46"/>
      <c r="F271" s="46"/>
      <c r="G271" s="46"/>
      <c r="H271" s="46"/>
      <c r="I271" s="46"/>
      <c r="J271" s="46"/>
      <c r="K271" s="46"/>
      <c r="L271" s="46"/>
      <c r="M271" s="46"/>
      <c r="N271" s="46"/>
      <c r="O271" s="46"/>
      <c r="P271" s="46"/>
    </row>
    <row r="273" spans="1:16" x14ac:dyDescent="0.25">
      <c r="A273" s="43"/>
      <c r="B273" s="44"/>
      <c r="C273" s="252" t="s">
        <v>51</v>
      </c>
      <c r="D273" s="252"/>
      <c r="E273" s="252" t="s">
        <v>52</v>
      </c>
      <c r="F273" s="252"/>
      <c r="G273" s="252" t="s">
        <v>53</v>
      </c>
      <c r="H273" s="252"/>
      <c r="I273" s="252" t="s">
        <v>54</v>
      </c>
      <c r="J273" s="252"/>
      <c r="K273" s="252" t="s">
        <v>55</v>
      </c>
      <c r="L273" s="252"/>
      <c r="M273" s="252" t="s">
        <v>56</v>
      </c>
      <c r="N273" s="252"/>
      <c r="O273" s="249" t="s">
        <v>57</v>
      </c>
      <c r="P273" s="249"/>
    </row>
    <row r="274" spans="1:16" ht="19.5" customHeight="1" x14ac:dyDescent="0.25">
      <c r="A274" s="2"/>
      <c r="B274" s="45"/>
      <c r="C274" s="253">
        <f>'Bid-Summary'!B108</f>
        <v>0</v>
      </c>
      <c r="D274" s="254"/>
      <c r="E274" s="255">
        <f>'Bid-Summary'!B109</f>
        <v>0</v>
      </c>
      <c r="F274" s="256"/>
      <c r="G274" s="253">
        <f>'Bid-Summary'!B110</f>
        <v>0</v>
      </c>
      <c r="H274" s="254"/>
      <c r="I274" s="255">
        <f>'Bid Amount'!I214</f>
        <v>0</v>
      </c>
      <c r="J274" s="256"/>
      <c r="K274" s="255">
        <f>'Bid Amount'!K214</f>
        <v>0</v>
      </c>
      <c r="L274" s="256"/>
      <c r="M274" s="255">
        <f>'Bid Amount'!M214</f>
        <v>0</v>
      </c>
      <c r="N274" s="256"/>
      <c r="O274" s="255"/>
      <c r="P274" s="256"/>
    </row>
    <row r="275" spans="1:16" ht="19.5" customHeight="1" x14ac:dyDescent="0.25">
      <c r="A275" s="264" t="s">
        <v>40</v>
      </c>
      <c r="B275" s="265"/>
      <c r="C275" s="247">
        <f>'Bid Amount'!C218:D218</f>
        <v>0</v>
      </c>
      <c r="D275" s="247"/>
      <c r="E275" s="247">
        <f>'Bid Amount'!E218:F218</f>
        <v>0</v>
      </c>
      <c r="F275" s="247"/>
      <c r="G275" s="247">
        <f>'Bid Amount'!G218:H218</f>
        <v>0</v>
      </c>
      <c r="H275" s="247"/>
      <c r="I275" s="247">
        <f>'Bid Amount'!I218:J218</f>
        <v>0</v>
      </c>
      <c r="J275" s="247"/>
      <c r="K275" s="247">
        <f>'Bid Amount'!K218:L218</f>
        <v>0</v>
      </c>
      <c r="L275" s="247"/>
      <c r="M275" s="247">
        <f>'Bid Amount'!M218:N218</f>
        <v>0</v>
      </c>
      <c r="N275" s="247"/>
      <c r="O275" s="247"/>
      <c r="P275" s="247"/>
    </row>
    <row r="276" spans="1:16" s="38" customFormat="1" ht="15" customHeight="1" x14ac:dyDescent="0.25">
      <c r="A276" s="52" t="s">
        <v>41</v>
      </c>
      <c r="B276" s="53"/>
      <c r="C276" s="248"/>
      <c r="D276" s="248"/>
      <c r="E276" s="248"/>
      <c r="F276" s="248"/>
      <c r="G276" s="248"/>
      <c r="H276" s="248"/>
      <c r="I276" s="248"/>
      <c r="J276" s="248"/>
      <c r="K276" s="248"/>
      <c r="L276" s="248"/>
      <c r="M276" s="248"/>
      <c r="N276" s="248"/>
      <c r="O276" s="248"/>
      <c r="P276" s="248"/>
    </row>
    <row r="277" spans="1:16" ht="19.5" customHeight="1" x14ac:dyDescent="0.25">
      <c r="A277" s="54" t="s">
        <v>42</v>
      </c>
      <c r="B277" s="51"/>
      <c r="C277" s="246"/>
      <c r="D277" s="246"/>
      <c r="E277" s="246"/>
      <c r="F277" s="246"/>
      <c r="G277" s="246"/>
      <c r="H277" s="246"/>
      <c r="I277" s="246"/>
      <c r="J277" s="246"/>
      <c r="K277" s="246"/>
      <c r="L277" s="246"/>
      <c r="M277" s="246"/>
      <c r="N277" s="246"/>
      <c r="O277" s="246"/>
      <c r="P277" s="246"/>
    </row>
    <row r="278" spans="1:16" ht="19.5" customHeight="1" x14ac:dyDescent="0.25">
      <c r="A278" s="262" t="s">
        <v>43</v>
      </c>
      <c r="B278" s="263"/>
      <c r="C278" s="246"/>
      <c r="D278" s="246"/>
      <c r="E278" s="246"/>
      <c r="F278" s="246"/>
      <c r="G278" s="246"/>
      <c r="H278" s="246"/>
      <c r="I278" s="246"/>
      <c r="J278" s="246"/>
      <c r="K278" s="246"/>
      <c r="L278" s="246"/>
      <c r="M278" s="246"/>
      <c r="N278" s="246"/>
      <c r="O278" s="246"/>
      <c r="P278" s="246"/>
    </row>
    <row r="279" spans="1:16" ht="19.5" customHeight="1" x14ac:dyDescent="0.25">
      <c r="A279" s="49" t="s">
        <v>44</v>
      </c>
      <c r="B279" s="50"/>
      <c r="C279" s="257"/>
      <c r="D279" s="258"/>
      <c r="E279" s="257"/>
      <c r="F279" s="258"/>
      <c r="G279" s="257"/>
      <c r="H279" s="258"/>
      <c r="I279" s="257"/>
      <c r="J279" s="258"/>
      <c r="K279" s="257"/>
      <c r="L279" s="258"/>
      <c r="M279" s="257"/>
      <c r="N279" s="258"/>
      <c r="O279" s="257"/>
      <c r="P279" s="258"/>
    </row>
    <row r="280" spans="1:16" ht="19.5" customHeight="1" x14ac:dyDescent="0.25">
      <c r="A280" s="54" t="s">
        <v>45</v>
      </c>
      <c r="B280" s="51"/>
      <c r="C280" s="259"/>
      <c r="D280" s="260"/>
      <c r="E280" s="259"/>
      <c r="F280" s="260"/>
      <c r="G280" s="259"/>
      <c r="H280" s="260"/>
      <c r="I280" s="259"/>
      <c r="J280" s="260"/>
      <c r="K280" s="259"/>
      <c r="L280" s="260"/>
      <c r="M280" s="259"/>
      <c r="N280" s="260"/>
      <c r="O280" s="259"/>
      <c r="P280" s="260"/>
    </row>
    <row r="281" spans="1:16" ht="19.5" customHeight="1" x14ac:dyDescent="0.25">
      <c r="A281" s="57" t="s">
        <v>46</v>
      </c>
      <c r="B281" s="58"/>
      <c r="C281" s="246"/>
      <c r="D281" s="246"/>
      <c r="E281" s="246"/>
      <c r="F281" s="246"/>
      <c r="G281" s="246"/>
      <c r="H281" s="246"/>
      <c r="I281" s="246"/>
      <c r="J281" s="246"/>
      <c r="K281" s="246"/>
      <c r="L281" s="246"/>
      <c r="M281" s="246"/>
      <c r="N281" s="246"/>
      <c r="O281" s="246"/>
      <c r="P281" s="246"/>
    </row>
    <row r="282" spans="1:16" ht="19.5" customHeight="1" x14ac:dyDescent="0.25">
      <c r="A282" s="57" t="s">
        <v>47</v>
      </c>
      <c r="B282" s="58"/>
      <c r="C282" s="246"/>
      <c r="D282" s="246"/>
      <c r="E282" s="246"/>
      <c r="F282" s="246"/>
      <c r="G282" s="246"/>
      <c r="H282" s="246"/>
      <c r="I282" s="246"/>
      <c r="J282" s="246"/>
      <c r="K282" s="246"/>
      <c r="L282" s="246"/>
      <c r="M282" s="246"/>
      <c r="N282" s="246"/>
      <c r="O282" s="246"/>
      <c r="P282" s="246"/>
    </row>
    <row r="283" spans="1:16" ht="19.5" customHeight="1" x14ac:dyDescent="0.25">
      <c r="A283" s="57" t="s">
        <v>48</v>
      </c>
      <c r="B283" s="58"/>
      <c r="C283" s="246"/>
      <c r="D283" s="246"/>
      <c r="E283" s="246"/>
      <c r="F283" s="246"/>
      <c r="G283" s="246"/>
      <c r="H283" s="246"/>
      <c r="I283" s="246"/>
      <c r="J283" s="246"/>
      <c r="K283" s="246"/>
      <c r="L283" s="246"/>
      <c r="M283" s="246"/>
      <c r="N283" s="246"/>
      <c r="O283" s="246"/>
      <c r="P283" s="246"/>
    </row>
    <row r="284" spans="1:16" ht="19.5" customHeight="1" x14ac:dyDescent="0.25">
      <c r="A284" s="57" t="s">
        <v>49</v>
      </c>
      <c r="B284" s="58"/>
      <c r="C284" s="246"/>
      <c r="D284" s="246"/>
      <c r="E284" s="246"/>
      <c r="F284" s="246"/>
      <c r="G284" s="246"/>
      <c r="H284" s="246"/>
      <c r="I284" s="246"/>
      <c r="J284" s="246"/>
      <c r="K284" s="246"/>
      <c r="L284" s="246"/>
      <c r="M284" s="246"/>
      <c r="N284" s="246"/>
      <c r="O284" s="246"/>
      <c r="P284" s="246"/>
    </row>
    <row r="285" spans="1:16" ht="19.5" customHeight="1" x14ac:dyDescent="0.25">
      <c r="A285" s="54" t="s">
        <v>50</v>
      </c>
      <c r="B285" s="51"/>
      <c r="C285" s="246"/>
      <c r="D285" s="246"/>
      <c r="E285" s="246"/>
      <c r="F285" s="246"/>
      <c r="G285" s="246"/>
      <c r="H285" s="246"/>
      <c r="I285" s="246"/>
      <c r="J285" s="246"/>
      <c r="K285" s="246"/>
      <c r="L285" s="246"/>
      <c r="M285" s="246"/>
      <c r="N285" s="246"/>
      <c r="O285" s="246"/>
      <c r="P285" s="246"/>
    </row>
    <row r="287" spans="1:16" x14ac:dyDescent="0.25">
      <c r="A287" s="91" t="s">
        <v>122</v>
      </c>
      <c r="G287" s="91" t="s">
        <v>123</v>
      </c>
      <c r="N287" s="91" t="s">
        <v>124</v>
      </c>
    </row>
    <row r="288" spans="1:16" x14ac:dyDescent="0.25">
      <c r="A288" t="s">
        <v>125</v>
      </c>
      <c r="C288" s="91"/>
      <c r="D288" s="91"/>
      <c r="G288" t="s">
        <v>126</v>
      </c>
      <c r="K288" s="91"/>
      <c r="L288" s="91"/>
      <c r="M288" s="91"/>
      <c r="N288" t="s">
        <v>127</v>
      </c>
    </row>
    <row r="289" spans="1:16" x14ac:dyDescent="0.25">
      <c r="A289" s="93" t="s">
        <v>88</v>
      </c>
      <c r="C289" s="93"/>
      <c r="D289" s="93"/>
      <c r="G289" s="93" t="s">
        <v>88</v>
      </c>
      <c r="K289" s="93"/>
      <c r="L289" s="93"/>
      <c r="M289" s="93"/>
      <c r="N289" s="93" t="s">
        <v>88</v>
      </c>
    </row>
    <row r="290" spans="1:16" x14ac:dyDescent="0.25">
      <c r="C290" s="93"/>
      <c r="D290" s="93"/>
      <c r="G290" s="93"/>
      <c r="K290" s="93"/>
      <c r="L290" s="93"/>
      <c r="M290" s="93"/>
      <c r="N290" s="93"/>
    </row>
    <row r="291" spans="1:16" x14ac:dyDescent="0.25">
      <c r="A291" s="91" t="s">
        <v>128</v>
      </c>
      <c r="G291" s="91" t="s">
        <v>115</v>
      </c>
      <c r="H291" s="93"/>
      <c r="I291" s="93"/>
      <c r="J291" s="93"/>
      <c r="N291" s="91" t="s">
        <v>121</v>
      </c>
    </row>
    <row r="292" spans="1:16" x14ac:dyDescent="0.25">
      <c r="A292" t="s">
        <v>117</v>
      </c>
      <c r="G292" t="s">
        <v>131</v>
      </c>
      <c r="H292" s="93"/>
      <c r="I292" s="93"/>
      <c r="J292" s="93"/>
      <c r="N292" t="s">
        <v>87</v>
      </c>
    </row>
    <row r="293" spans="1:16" x14ac:dyDescent="0.25">
      <c r="A293" s="93" t="s">
        <v>88</v>
      </c>
      <c r="C293" s="91"/>
      <c r="D293" s="91"/>
      <c r="E293" s="93"/>
      <c r="F293" s="91"/>
      <c r="G293" s="93" t="s">
        <v>133</v>
      </c>
      <c r="K293" s="91"/>
      <c r="L293" s="91"/>
      <c r="M293" s="91"/>
      <c r="N293" s="93" t="s">
        <v>88</v>
      </c>
      <c r="O293" s="60"/>
      <c r="P293" s="60"/>
    </row>
    <row r="294" spans="1:16" x14ac:dyDescent="0.25">
      <c r="A294" s="93"/>
      <c r="C294" s="93"/>
      <c r="D294" s="93"/>
      <c r="E294" s="93"/>
      <c r="F294" s="93"/>
      <c r="G294" s="93"/>
      <c r="K294" s="93"/>
      <c r="L294" s="93"/>
      <c r="M294" s="93"/>
    </row>
    <row r="295" spans="1:16" ht="17.25" x14ac:dyDescent="0.3">
      <c r="A295" s="92"/>
      <c r="G295" s="91" t="s">
        <v>130</v>
      </c>
      <c r="M295" s="92"/>
    </row>
    <row r="296" spans="1:16" ht="17.25" x14ac:dyDescent="0.3">
      <c r="A296" s="92"/>
      <c r="G296" s="261" t="s">
        <v>132</v>
      </c>
      <c r="H296" s="261"/>
      <c r="I296" s="261"/>
      <c r="M296" s="92"/>
    </row>
    <row r="297" spans="1:16" ht="17.25" x14ac:dyDescent="0.3">
      <c r="A297" s="92"/>
      <c r="G297" s="93" t="s">
        <v>134</v>
      </c>
      <c r="M297" s="92"/>
    </row>
    <row r="298" spans="1:16" x14ac:dyDescent="0.25">
      <c r="C298" s="93"/>
      <c r="D298" s="93"/>
      <c r="E298" s="93"/>
      <c r="F298" s="93"/>
      <c r="K298" s="93"/>
      <c r="L298" s="93"/>
      <c r="M298" s="93"/>
      <c r="N298" s="93"/>
    </row>
    <row r="299" spans="1:16" ht="15.75" x14ac:dyDescent="0.25">
      <c r="A299" s="47" t="s">
        <v>39</v>
      </c>
      <c r="C299" s="250" t="e">
        <f>'Bid-Summary'!B115</f>
        <v>#REF!</v>
      </c>
      <c r="D299" s="250"/>
      <c r="E299" s="46"/>
      <c r="F299" s="46"/>
      <c r="G299" s="46"/>
      <c r="H299" s="46"/>
      <c r="I299" s="46"/>
      <c r="J299" s="46"/>
      <c r="K299" s="46"/>
      <c r="L299" s="46"/>
      <c r="M299" s="46"/>
      <c r="N299" s="46"/>
      <c r="O299" s="46"/>
      <c r="P299" s="46"/>
    </row>
    <row r="300" spans="1:16" ht="15.75" customHeight="1" x14ac:dyDescent="0.25">
      <c r="A300" s="47" t="s">
        <v>37</v>
      </c>
      <c r="C300" s="250" t="e">
        <f>'Bid-Summary'!C116</f>
        <v>#REF!</v>
      </c>
      <c r="D300" s="250"/>
      <c r="E300" s="250"/>
      <c r="F300" s="250"/>
      <c r="G300" s="250"/>
      <c r="H300" s="250"/>
      <c r="I300" s="250"/>
      <c r="J300" s="250"/>
      <c r="K300" s="250"/>
      <c r="L300" s="250"/>
      <c r="M300" s="250"/>
      <c r="N300" s="250"/>
      <c r="O300" s="250"/>
      <c r="P300" s="48"/>
    </row>
    <row r="301" spans="1:16" ht="15.75" x14ac:dyDescent="0.25">
      <c r="A301" s="47" t="s">
        <v>38</v>
      </c>
      <c r="C301" s="251" t="e">
        <f>'Bid-Summary'!D115</f>
        <v>#REF!</v>
      </c>
      <c r="D301" s="251"/>
      <c r="E301" s="46"/>
      <c r="F301" s="46"/>
      <c r="G301" s="46"/>
      <c r="H301" s="46"/>
      <c r="I301" s="46"/>
      <c r="J301" s="46"/>
      <c r="K301" s="46"/>
      <c r="L301" s="46"/>
      <c r="M301" s="46"/>
      <c r="N301" s="46"/>
      <c r="O301" s="46"/>
      <c r="P301" s="46"/>
    </row>
    <row r="303" spans="1:16" x14ac:dyDescent="0.25">
      <c r="A303" s="43"/>
      <c r="B303" s="44"/>
      <c r="C303" s="252" t="s">
        <v>51</v>
      </c>
      <c r="D303" s="252"/>
      <c r="E303" s="252" t="s">
        <v>52</v>
      </c>
      <c r="F303" s="252"/>
      <c r="G303" s="252" t="s">
        <v>53</v>
      </c>
      <c r="H303" s="252"/>
      <c r="I303" s="252" t="s">
        <v>54</v>
      </c>
      <c r="J303" s="252"/>
      <c r="K303" s="252" t="s">
        <v>55</v>
      </c>
      <c r="L303" s="252"/>
      <c r="M303" s="252" t="s">
        <v>56</v>
      </c>
      <c r="N303" s="252"/>
      <c r="O303" s="249" t="s">
        <v>57</v>
      </c>
      <c r="P303" s="249"/>
    </row>
    <row r="304" spans="1:16" ht="19.5" customHeight="1" x14ac:dyDescent="0.25">
      <c r="A304" s="2"/>
      <c r="B304" s="45"/>
      <c r="C304" s="253" t="str">
        <f>'Bid-Summary'!B120</f>
        <v>P &amp; J AGRICULTURAL TRADING INC.</v>
      </c>
      <c r="D304" s="254"/>
      <c r="E304" s="253">
        <f>'Bid-Summary'!B121</f>
        <v>0</v>
      </c>
      <c r="F304" s="254"/>
      <c r="G304" s="255">
        <f>'Bid-Summary'!B122</f>
        <v>0</v>
      </c>
      <c r="H304" s="256"/>
      <c r="I304" s="255">
        <f>'Bid-Summary'!B123</f>
        <v>0</v>
      </c>
      <c r="J304" s="256"/>
      <c r="K304" s="255">
        <f>'Bid-Summary'!B124</f>
        <v>0</v>
      </c>
      <c r="L304" s="256"/>
      <c r="M304" s="255">
        <f>'Bid-Summary'!H120</f>
        <v>0</v>
      </c>
      <c r="N304" s="256"/>
      <c r="O304" s="255"/>
      <c r="P304" s="256"/>
    </row>
    <row r="305" spans="1:16" ht="19.5" customHeight="1" x14ac:dyDescent="0.25">
      <c r="A305" s="264" t="s">
        <v>40</v>
      </c>
      <c r="B305" s="265"/>
      <c r="C305" s="247">
        <f>'Bid Amount'!C249:D249</f>
        <v>0</v>
      </c>
      <c r="D305" s="247"/>
      <c r="E305" s="247">
        <f>'Bid Amount'!E249:F249</f>
        <v>0</v>
      </c>
      <c r="F305" s="247"/>
      <c r="G305" s="247">
        <f>'Bid Amount'!G249:H249</f>
        <v>0</v>
      </c>
      <c r="H305" s="247"/>
      <c r="I305" s="247">
        <f>'Bid Amount'!I249:J249</f>
        <v>0</v>
      </c>
      <c r="J305" s="247"/>
      <c r="K305" s="247">
        <f>'Bid Amount'!K249:L249</f>
        <v>0</v>
      </c>
      <c r="L305" s="247"/>
      <c r="M305" s="247">
        <f>'Bid Amount'!M249:N249</f>
        <v>0</v>
      </c>
      <c r="N305" s="247"/>
      <c r="O305" s="247"/>
      <c r="P305" s="247"/>
    </row>
    <row r="306" spans="1:16" s="38" customFormat="1" ht="15" customHeight="1" x14ac:dyDescent="0.25">
      <c r="A306" s="52" t="s">
        <v>41</v>
      </c>
      <c r="B306" s="53"/>
      <c r="C306" s="248"/>
      <c r="D306" s="248"/>
      <c r="E306" s="248"/>
      <c r="F306" s="248"/>
      <c r="G306" s="248"/>
      <c r="H306" s="248"/>
      <c r="I306" s="248"/>
      <c r="J306" s="248"/>
      <c r="K306" s="248"/>
      <c r="L306" s="248"/>
      <c r="M306" s="248"/>
      <c r="N306" s="248"/>
      <c r="O306" s="248"/>
      <c r="P306" s="248"/>
    </row>
    <row r="307" spans="1:16" ht="19.5" customHeight="1" x14ac:dyDescent="0.25">
      <c r="A307" s="54" t="s">
        <v>42</v>
      </c>
      <c r="B307" s="51"/>
      <c r="C307" s="246"/>
      <c r="D307" s="246"/>
      <c r="E307" s="246"/>
      <c r="F307" s="246"/>
      <c r="G307" s="246"/>
      <c r="H307" s="246"/>
      <c r="I307" s="246"/>
      <c r="J307" s="246"/>
      <c r="K307" s="246"/>
      <c r="L307" s="246"/>
      <c r="M307" s="246"/>
      <c r="N307" s="246"/>
      <c r="O307" s="246"/>
      <c r="P307" s="246"/>
    </row>
    <row r="308" spans="1:16" ht="19.5" customHeight="1" x14ac:dyDescent="0.25">
      <c r="A308" s="262" t="s">
        <v>43</v>
      </c>
      <c r="B308" s="263"/>
      <c r="C308" s="246"/>
      <c r="D308" s="246"/>
      <c r="E308" s="246"/>
      <c r="F308" s="246"/>
      <c r="G308" s="246"/>
      <c r="H308" s="246"/>
      <c r="I308" s="246"/>
      <c r="J308" s="246"/>
      <c r="K308" s="246"/>
      <c r="L308" s="246"/>
      <c r="M308" s="246"/>
      <c r="N308" s="246"/>
      <c r="O308" s="246"/>
      <c r="P308" s="246"/>
    </row>
    <row r="309" spans="1:16" ht="19.5" customHeight="1" x14ac:dyDescent="0.25">
      <c r="A309" s="49" t="s">
        <v>44</v>
      </c>
      <c r="B309" s="50"/>
      <c r="C309" s="257"/>
      <c r="D309" s="258"/>
      <c r="E309" s="257"/>
      <c r="F309" s="258"/>
      <c r="G309" s="257"/>
      <c r="H309" s="258"/>
      <c r="I309" s="257"/>
      <c r="J309" s="258"/>
      <c r="K309" s="257"/>
      <c r="L309" s="258"/>
      <c r="M309" s="257"/>
      <c r="N309" s="258"/>
      <c r="O309" s="257"/>
      <c r="P309" s="258"/>
    </row>
    <row r="310" spans="1:16" ht="19.5" customHeight="1" x14ac:dyDescent="0.25">
      <c r="A310" s="54" t="s">
        <v>45</v>
      </c>
      <c r="B310" s="51"/>
      <c r="C310" s="259"/>
      <c r="D310" s="260"/>
      <c r="E310" s="259"/>
      <c r="F310" s="260"/>
      <c r="G310" s="259"/>
      <c r="H310" s="260"/>
      <c r="I310" s="259"/>
      <c r="J310" s="260"/>
      <c r="K310" s="259"/>
      <c r="L310" s="260"/>
      <c r="M310" s="259"/>
      <c r="N310" s="260"/>
      <c r="O310" s="259"/>
      <c r="P310" s="260"/>
    </row>
    <row r="311" spans="1:16" ht="19.5" customHeight="1" x14ac:dyDescent="0.25">
      <c r="A311" s="57" t="s">
        <v>46</v>
      </c>
      <c r="B311" s="58"/>
      <c r="C311" s="246"/>
      <c r="D311" s="246"/>
      <c r="E311" s="246"/>
      <c r="F311" s="246"/>
      <c r="G311" s="246"/>
      <c r="H311" s="246"/>
      <c r="I311" s="246"/>
      <c r="J311" s="246"/>
      <c r="K311" s="246"/>
      <c r="L311" s="246"/>
      <c r="M311" s="246"/>
      <c r="N311" s="246"/>
      <c r="O311" s="246"/>
      <c r="P311" s="246"/>
    </row>
    <row r="312" spans="1:16" ht="19.5" customHeight="1" x14ac:dyDescent="0.25">
      <c r="A312" s="57" t="s">
        <v>47</v>
      </c>
      <c r="B312" s="58"/>
      <c r="C312" s="246"/>
      <c r="D312" s="246"/>
      <c r="E312" s="246"/>
      <c r="F312" s="246"/>
      <c r="G312" s="246"/>
      <c r="H312" s="246"/>
      <c r="I312" s="246"/>
      <c r="J312" s="246"/>
      <c r="K312" s="246"/>
      <c r="L312" s="246"/>
      <c r="M312" s="246"/>
      <c r="N312" s="246"/>
      <c r="O312" s="246"/>
      <c r="P312" s="246"/>
    </row>
    <row r="313" spans="1:16" ht="19.5" customHeight="1" x14ac:dyDescent="0.25">
      <c r="A313" s="57" t="s">
        <v>48</v>
      </c>
      <c r="B313" s="58"/>
      <c r="C313" s="246"/>
      <c r="D313" s="246"/>
      <c r="E313" s="246"/>
      <c r="F313" s="246"/>
      <c r="G313" s="246"/>
      <c r="H313" s="246"/>
      <c r="I313" s="246"/>
      <c r="J313" s="246"/>
      <c r="K313" s="246"/>
      <c r="L313" s="246"/>
      <c r="M313" s="246"/>
      <c r="N313" s="246"/>
      <c r="O313" s="246"/>
      <c r="P313" s="246"/>
    </row>
    <row r="314" spans="1:16" ht="19.5" customHeight="1" x14ac:dyDescent="0.25">
      <c r="A314" s="57" t="s">
        <v>49</v>
      </c>
      <c r="B314" s="58"/>
      <c r="C314" s="246"/>
      <c r="D314" s="246"/>
      <c r="E314" s="246"/>
      <c r="F314" s="246"/>
      <c r="G314" s="246"/>
      <c r="H314" s="246"/>
      <c r="I314" s="246"/>
      <c r="J314" s="246"/>
      <c r="K314" s="246"/>
      <c r="L314" s="246"/>
      <c r="M314" s="246"/>
      <c r="N314" s="246"/>
      <c r="O314" s="246"/>
      <c r="P314" s="246"/>
    </row>
    <row r="315" spans="1:16" ht="19.5" customHeight="1" x14ac:dyDescent="0.25">
      <c r="A315" s="54" t="s">
        <v>50</v>
      </c>
      <c r="B315" s="51"/>
      <c r="C315" s="246"/>
      <c r="D315" s="246"/>
      <c r="E315" s="246"/>
      <c r="F315" s="246"/>
      <c r="G315" s="246"/>
      <c r="H315" s="246"/>
      <c r="I315" s="246"/>
      <c r="J315" s="246"/>
      <c r="K315" s="246"/>
      <c r="L315" s="246"/>
      <c r="M315" s="246"/>
      <c r="N315" s="246"/>
      <c r="O315" s="246"/>
      <c r="P315" s="246"/>
    </row>
    <row r="317" spans="1:16" x14ac:dyDescent="0.25">
      <c r="A317" s="91" t="s">
        <v>122</v>
      </c>
      <c r="G317" s="91" t="s">
        <v>123</v>
      </c>
      <c r="N317" s="91" t="s">
        <v>124</v>
      </c>
    </row>
    <row r="318" spans="1:16" x14ac:dyDescent="0.25">
      <c r="A318" t="s">
        <v>125</v>
      </c>
      <c r="C318" s="91"/>
      <c r="D318" s="91"/>
      <c r="G318" t="s">
        <v>126</v>
      </c>
      <c r="K318" s="91"/>
      <c r="L318" s="91"/>
      <c r="M318" s="91"/>
      <c r="N318" t="s">
        <v>127</v>
      </c>
    </row>
    <row r="319" spans="1:16" x14ac:dyDescent="0.25">
      <c r="A319" s="93" t="s">
        <v>88</v>
      </c>
      <c r="C319" s="93"/>
      <c r="D319" s="93"/>
      <c r="G319" s="93" t="s">
        <v>88</v>
      </c>
      <c r="K319" s="93"/>
      <c r="L319" s="93"/>
      <c r="M319" s="93"/>
      <c r="N319" s="93" t="s">
        <v>88</v>
      </c>
    </row>
    <row r="320" spans="1:16" x14ac:dyDescent="0.25">
      <c r="C320" s="93"/>
      <c r="D320" s="93"/>
      <c r="G320" s="93"/>
      <c r="K320" s="93"/>
      <c r="L320" s="93"/>
      <c r="M320" s="93"/>
      <c r="N320" s="93"/>
    </row>
    <row r="321" spans="1:16" x14ac:dyDescent="0.25">
      <c r="A321" s="91" t="s">
        <v>128</v>
      </c>
      <c r="G321" s="91" t="s">
        <v>115</v>
      </c>
      <c r="H321" s="93"/>
      <c r="I321" s="93"/>
      <c r="J321" s="93"/>
      <c r="N321" s="91" t="s">
        <v>121</v>
      </c>
    </row>
    <row r="322" spans="1:16" x14ac:dyDescent="0.25">
      <c r="A322" t="s">
        <v>117</v>
      </c>
      <c r="G322" t="s">
        <v>131</v>
      </c>
      <c r="H322" s="93"/>
      <c r="I322" s="93"/>
      <c r="J322" s="93"/>
      <c r="N322" t="s">
        <v>87</v>
      </c>
    </row>
    <row r="323" spans="1:16" x14ac:dyDescent="0.25">
      <c r="A323" s="93" t="s">
        <v>88</v>
      </c>
      <c r="C323" s="91"/>
      <c r="D323" s="91"/>
      <c r="E323" s="93"/>
      <c r="F323" s="91"/>
      <c r="G323" s="93" t="s">
        <v>133</v>
      </c>
      <c r="K323" s="91"/>
      <c r="L323" s="91"/>
      <c r="M323" s="91"/>
      <c r="N323" s="93" t="s">
        <v>88</v>
      </c>
      <c r="O323" s="60"/>
      <c r="P323" s="60"/>
    </row>
    <row r="324" spans="1:16" x14ac:dyDescent="0.25">
      <c r="A324" s="93"/>
      <c r="C324" s="93"/>
      <c r="D324" s="93"/>
      <c r="E324" s="93"/>
      <c r="F324" s="93"/>
      <c r="G324" s="93"/>
      <c r="K324" s="93"/>
      <c r="L324" s="93"/>
      <c r="M324" s="93"/>
    </row>
    <row r="325" spans="1:16" ht="17.25" x14ac:dyDescent="0.3">
      <c r="A325" s="92"/>
      <c r="G325" s="91" t="s">
        <v>130</v>
      </c>
      <c r="M325" s="92"/>
    </row>
    <row r="326" spans="1:16" ht="17.25" x14ac:dyDescent="0.3">
      <c r="A326" s="92"/>
      <c r="G326" s="261" t="s">
        <v>132</v>
      </c>
      <c r="H326" s="261"/>
      <c r="I326" s="261"/>
      <c r="M326" s="92"/>
    </row>
    <row r="327" spans="1:16" ht="17.25" x14ac:dyDescent="0.3">
      <c r="A327" s="92"/>
      <c r="G327" s="93" t="s">
        <v>134</v>
      </c>
      <c r="M327" s="92"/>
    </row>
    <row r="328" spans="1:16" x14ac:dyDescent="0.25">
      <c r="C328" s="93"/>
      <c r="D328" s="93"/>
      <c r="E328" s="93"/>
      <c r="F328" s="93"/>
      <c r="K328" s="93"/>
      <c r="L328" s="93"/>
      <c r="M328" s="93"/>
      <c r="N328" s="93"/>
    </row>
    <row r="329" spans="1:16" ht="15.75" x14ac:dyDescent="0.25">
      <c r="A329" s="47" t="s">
        <v>39</v>
      </c>
      <c r="C329" s="250" t="e">
        <f>'Bid-Summary'!B126</f>
        <v>#REF!</v>
      </c>
      <c r="D329" s="250"/>
      <c r="E329" s="46"/>
      <c r="F329" s="46"/>
      <c r="G329" s="46"/>
      <c r="H329" s="46"/>
      <c r="I329" s="46"/>
      <c r="J329" s="46"/>
      <c r="K329" s="46"/>
      <c r="L329" s="46"/>
      <c r="M329" s="46"/>
      <c r="N329" s="46"/>
      <c r="O329" s="46"/>
      <c r="P329" s="46"/>
    </row>
    <row r="330" spans="1:16" ht="15.75" customHeight="1" x14ac:dyDescent="0.25">
      <c r="A330" s="47" t="s">
        <v>37</v>
      </c>
      <c r="C330" s="250" t="e">
        <f>'Bid-Summary'!C127</f>
        <v>#REF!</v>
      </c>
      <c r="D330" s="250"/>
      <c r="E330" s="250"/>
      <c r="F330" s="250"/>
      <c r="G330" s="250"/>
      <c r="H330" s="250"/>
      <c r="I330" s="250"/>
      <c r="J330" s="250"/>
      <c r="K330" s="250"/>
      <c r="L330" s="250"/>
      <c r="M330" s="250"/>
      <c r="N330" s="250"/>
      <c r="O330" s="250"/>
      <c r="P330" s="48"/>
    </row>
    <row r="331" spans="1:16" ht="15.75" x14ac:dyDescent="0.25">
      <c r="A331" s="47" t="s">
        <v>38</v>
      </c>
      <c r="C331" s="251" t="e">
        <f>'Bid-Summary'!D126</f>
        <v>#REF!</v>
      </c>
      <c r="D331" s="251"/>
      <c r="E331" s="46"/>
      <c r="F331" s="46"/>
      <c r="G331" s="46"/>
      <c r="H331" s="46"/>
      <c r="I331" s="46"/>
      <c r="J331" s="46"/>
      <c r="K331" s="46"/>
      <c r="L331" s="46"/>
      <c r="M331" s="46"/>
      <c r="N331" s="46"/>
      <c r="O331" s="46"/>
      <c r="P331" s="46"/>
    </row>
    <row r="333" spans="1:16" x14ac:dyDescent="0.25">
      <c r="A333" s="43"/>
      <c r="B333" s="44"/>
      <c r="C333" s="252" t="s">
        <v>51</v>
      </c>
      <c r="D333" s="252"/>
      <c r="E333" s="252" t="s">
        <v>52</v>
      </c>
      <c r="F333" s="252"/>
      <c r="G333" s="252" t="s">
        <v>53</v>
      </c>
      <c r="H333" s="252"/>
      <c r="I333" s="252" t="s">
        <v>54</v>
      </c>
      <c r="J333" s="252"/>
      <c r="K333" s="252" t="s">
        <v>55</v>
      </c>
      <c r="L333" s="252"/>
      <c r="M333" s="252" t="s">
        <v>56</v>
      </c>
      <c r="N333" s="252"/>
      <c r="O333" s="249" t="s">
        <v>57</v>
      </c>
      <c r="P333" s="249"/>
    </row>
    <row r="334" spans="1:16" ht="19.5" customHeight="1" x14ac:dyDescent="0.25">
      <c r="A334" s="2"/>
      <c r="B334" s="45"/>
      <c r="C334" s="253">
        <f>'Bid-Summary'!B131</f>
        <v>0</v>
      </c>
      <c r="D334" s="254"/>
      <c r="E334" s="253">
        <f>'Bid-Summary'!B132</f>
        <v>0</v>
      </c>
      <c r="F334" s="254"/>
      <c r="G334" s="255">
        <f>'Bid-Summary'!B133</f>
        <v>0</v>
      </c>
      <c r="H334" s="256"/>
      <c r="I334" s="255">
        <f>'Bid-Summary'!B134</f>
        <v>0</v>
      </c>
      <c r="J334" s="256"/>
      <c r="K334" s="255">
        <f>'Bid-Summary'!B135</f>
        <v>0</v>
      </c>
      <c r="L334" s="256"/>
      <c r="M334" s="255"/>
      <c r="N334" s="256"/>
      <c r="O334" s="255"/>
      <c r="P334" s="256"/>
    </row>
    <row r="335" spans="1:16" ht="19.5" customHeight="1" x14ac:dyDescent="0.25">
      <c r="A335" s="264" t="s">
        <v>40</v>
      </c>
      <c r="B335" s="265"/>
      <c r="C335" s="247">
        <f>'Bid Amount'!C280:D280</f>
        <v>0</v>
      </c>
      <c r="D335" s="247"/>
      <c r="E335" s="247">
        <f>'Bid Amount'!E280:F280</f>
        <v>0</v>
      </c>
      <c r="F335" s="247"/>
      <c r="G335" s="247">
        <f>'Bid Amount'!G280:H280</f>
        <v>0</v>
      </c>
      <c r="H335" s="247"/>
      <c r="I335" s="247">
        <f>'Bid Amount'!I280:J280</f>
        <v>0</v>
      </c>
      <c r="J335" s="247"/>
      <c r="K335" s="247">
        <f>'Bid Amount'!K280:L280</f>
        <v>0</v>
      </c>
      <c r="L335" s="247"/>
      <c r="M335" s="247">
        <f>'Bid Amount'!M280:N280</f>
        <v>0</v>
      </c>
      <c r="N335" s="247"/>
      <c r="O335" s="247"/>
      <c r="P335" s="247"/>
    </row>
    <row r="336" spans="1:16" s="38" customFormat="1" ht="15" customHeight="1" x14ac:dyDescent="0.25">
      <c r="A336" s="52" t="s">
        <v>41</v>
      </c>
      <c r="B336" s="53"/>
      <c r="C336" s="248"/>
      <c r="D336" s="248"/>
      <c r="E336" s="248"/>
      <c r="F336" s="248"/>
      <c r="G336" s="248"/>
      <c r="H336" s="248"/>
      <c r="I336" s="248"/>
      <c r="J336" s="248"/>
      <c r="K336" s="248"/>
      <c r="L336" s="248"/>
      <c r="M336" s="248"/>
      <c r="N336" s="248"/>
      <c r="O336" s="248"/>
      <c r="P336" s="248"/>
    </row>
    <row r="337" spans="1:16" ht="19.5" customHeight="1" x14ac:dyDescent="0.25">
      <c r="A337" s="54" t="s">
        <v>42</v>
      </c>
      <c r="B337" s="51"/>
      <c r="C337" s="246"/>
      <c r="D337" s="246"/>
      <c r="E337" s="246"/>
      <c r="F337" s="246"/>
      <c r="G337" s="246"/>
      <c r="H337" s="246"/>
      <c r="I337" s="246"/>
      <c r="J337" s="246"/>
      <c r="K337" s="246"/>
      <c r="L337" s="246"/>
      <c r="M337" s="246"/>
      <c r="N337" s="246"/>
      <c r="O337" s="246"/>
      <c r="P337" s="246"/>
    </row>
    <row r="338" spans="1:16" ht="19.5" customHeight="1" x14ac:dyDescent="0.25">
      <c r="A338" s="262" t="s">
        <v>43</v>
      </c>
      <c r="B338" s="263"/>
      <c r="C338" s="246"/>
      <c r="D338" s="246"/>
      <c r="E338" s="246"/>
      <c r="F338" s="246"/>
      <c r="G338" s="246"/>
      <c r="H338" s="246"/>
      <c r="I338" s="246"/>
      <c r="J338" s="246"/>
      <c r="K338" s="246"/>
      <c r="L338" s="246"/>
      <c r="M338" s="246"/>
      <c r="N338" s="246"/>
      <c r="O338" s="246"/>
      <c r="P338" s="246"/>
    </row>
    <row r="339" spans="1:16" ht="19.5" customHeight="1" x14ac:dyDescent="0.25">
      <c r="A339" s="49" t="s">
        <v>44</v>
      </c>
      <c r="B339" s="50"/>
      <c r="C339" s="257"/>
      <c r="D339" s="258"/>
      <c r="E339" s="257"/>
      <c r="F339" s="258"/>
      <c r="G339" s="257"/>
      <c r="H339" s="258"/>
      <c r="I339" s="257"/>
      <c r="J339" s="258"/>
      <c r="K339" s="257"/>
      <c r="L339" s="258"/>
      <c r="M339" s="257"/>
      <c r="N339" s="258"/>
      <c r="O339" s="257"/>
      <c r="P339" s="258"/>
    </row>
    <row r="340" spans="1:16" ht="19.5" customHeight="1" x14ac:dyDescent="0.25">
      <c r="A340" s="54" t="s">
        <v>45</v>
      </c>
      <c r="B340" s="51"/>
      <c r="C340" s="259"/>
      <c r="D340" s="260"/>
      <c r="E340" s="259"/>
      <c r="F340" s="260"/>
      <c r="G340" s="259"/>
      <c r="H340" s="260"/>
      <c r="I340" s="259"/>
      <c r="J340" s="260"/>
      <c r="K340" s="259"/>
      <c r="L340" s="260"/>
      <c r="M340" s="259"/>
      <c r="N340" s="260"/>
      <c r="O340" s="259"/>
      <c r="P340" s="260"/>
    </row>
    <row r="341" spans="1:16" ht="19.5" customHeight="1" x14ac:dyDescent="0.25">
      <c r="A341" s="57" t="s">
        <v>46</v>
      </c>
      <c r="B341" s="58"/>
      <c r="C341" s="246"/>
      <c r="D341" s="246"/>
      <c r="E341" s="246"/>
      <c r="F341" s="246"/>
      <c r="G341" s="246"/>
      <c r="H341" s="246"/>
      <c r="I341" s="246"/>
      <c r="J341" s="246"/>
      <c r="K341" s="246"/>
      <c r="L341" s="246"/>
      <c r="M341" s="246"/>
      <c r="N341" s="246"/>
      <c r="O341" s="246"/>
      <c r="P341" s="246"/>
    </row>
    <row r="342" spans="1:16" ht="19.5" customHeight="1" x14ac:dyDescent="0.25">
      <c r="A342" s="57" t="s">
        <v>47</v>
      </c>
      <c r="B342" s="58"/>
      <c r="C342" s="246"/>
      <c r="D342" s="246"/>
      <c r="E342" s="246"/>
      <c r="F342" s="246"/>
      <c r="G342" s="246"/>
      <c r="H342" s="246"/>
      <c r="I342" s="246"/>
      <c r="J342" s="246"/>
      <c r="K342" s="246"/>
      <c r="L342" s="246"/>
      <c r="M342" s="246"/>
      <c r="N342" s="246"/>
      <c r="O342" s="246"/>
      <c r="P342" s="246"/>
    </row>
    <row r="343" spans="1:16" ht="19.5" customHeight="1" x14ac:dyDescent="0.25">
      <c r="A343" s="57" t="s">
        <v>48</v>
      </c>
      <c r="B343" s="58"/>
      <c r="C343" s="246"/>
      <c r="D343" s="246"/>
      <c r="E343" s="246"/>
      <c r="F343" s="246"/>
      <c r="G343" s="246"/>
      <c r="H343" s="246"/>
      <c r="I343" s="246"/>
      <c r="J343" s="246"/>
      <c r="K343" s="246"/>
      <c r="L343" s="246"/>
      <c r="M343" s="246"/>
      <c r="N343" s="246"/>
      <c r="O343" s="246"/>
      <c r="P343" s="246"/>
    </row>
    <row r="344" spans="1:16" ht="19.5" customHeight="1" x14ac:dyDescent="0.25">
      <c r="A344" s="57" t="s">
        <v>49</v>
      </c>
      <c r="B344" s="58"/>
      <c r="C344" s="246"/>
      <c r="D344" s="246"/>
      <c r="E344" s="246"/>
      <c r="F344" s="246"/>
      <c r="G344" s="246"/>
      <c r="H344" s="246"/>
      <c r="I344" s="246"/>
      <c r="J344" s="246"/>
      <c r="K344" s="246"/>
      <c r="L344" s="246"/>
      <c r="M344" s="246"/>
      <c r="N344" s="246"/>
      <c r="O344" s="246"/>
      <c r="P344" s="246"/>
    </row>
    <row r="345" spans="1:16" ht="19.5" customHeight="1" x14ac:dyDescent="0.25">
      <c r="A345" s="54" t="s">
        <v>50</v>
      </c>
      <c r="B345" s="51"/>
      <c r="C345" s="246"/>
      <c r="D345" s="246"/>
      <c r="E345" s="246"/>
      <c r="F345" s="246"/>
      <c r="G345" s="246"/>
      <c r="H345" s="246"/>
      <c r="I345" s="246"/>
      <c r="J345" s="246"/>
      <c r="K345" s="246"/>
      <c r="L345" s="246"/>
      <c r="M345" s="246"/>
      <c r="N345" s="246"/>
      <c r="O345" s="246"/>
      <c r="P345" s="246"/>
    </row>
    <row r="347" spans="1:16" x14ac:dyDescent="0.25">
      <c r="A347" s="91" t="s">
        <v>122</v>
      </c>
      <c r="G347" s="91" t="s">
        <v>123</v>
      </c>
      <c r="N347" s="91" t="s">
        <v>124</v>
      </c>
    </row>
    <row r="348" spans="1:16" x14ac:dyDescent="0.25">
      <c r="A348" t="s">
        <v>125</v>
      </c>
      <c r="C348" s="91"/>
      <c r="D348" s="91"/>
      <c r="G348" t="s">
        <v>126</v>
      </c>
      <c r="K348" s="91"/>
      <c r="L348" s="91"/>
      <c r="M348" s="91"/>
      <c r="N348" t="s">
        <v>127</v>
      </c>
    </row>
    <row r="349" spans="1:16" x14ac:dyDescent="0.25">
      <c r="A349" s="93" t="s">
        <v>88</v>
      </c>
      <c r="C349" s="93"/>
      <c r="D349" s="93"/>
      <c r="G349" s="93" t="s">
        <v>88</v>
      </c>
      <c r="K349" s="93"/>
      <c r="L349" s="93"/>
      <c r="M349" s="93"/>
      <c r="N349" s="93" t="s">
        <v>88</v>
      </c>
    </row>
    <row r="350" spans="1:16" x14ac:dyDescent="0.25">
      <c r="C350" s="93"/>
      <c r="D350" s="93"/>
      <c r="G350" s="93"/>
      <c r="K350" s="93"/>
      <c r="L350" s="93"/>
      <c r="M350" s="93"/>
      <c r="N350" s="93"/>
    </row>
    <row r="351" spans="1:16" x14ac:dyDescent="0.25">
      <c r="A351" s="91" t="s">
        <v>128</v>
      </c>
      <c r="G351" s="91" t="s">
        <v>129</v>
      </c>
      <c r="H351" s="93"/>
      <c r="I351" s="93"/>
      <c r="J351" s="93"/>
      <c r="N351" s="91" t="s">
        <v>130</v>
      </c>
    </row>
    <row r="352" spans="1:16" x14ac:dyDescent="0.25">
      <c r="A352" t="s">
        <v>117</v>
      </c>
      <c r="G352" t="s">
        <v>131</v>
      </c>
      <c r="H352" s="93"/>
      <c r="I352" s="93"/>
      <c r="J352" s="93"/>
      <c r="N352" s="261" t="s">
        <v>132</v>
      </c>
      <c r="O352" s="261"/>
      <c r="P352" s="261"/>
    </row>
    <row r="353" spans="1:16" x14ac:dyDescent="0.25">
      <c r="A353" s="93" t="s">
        <v>88</v>
      </c>
      <c r="C353" s="91"/>
      <c r="D353" s="91"/>
      <c r="E353" s="93"/>
      <c r="F353" s="91"/>
      <c r="G353" s="93" t="s">
        <v>133</v>
      </c>
      <c r="K353" s="91"/>
      <c r="L353" s="91"/>
      <c r="M353" s="91"/>
      <c r="N353" s="93" t="s">
        <v>88</v>
      </c>
      <c r="O353" s="60"/>
      <c r="P353" s="60"/>
    </row>
    <row r="354" spans="1:16" x14ac:dyDescent="0.25">
      <c r="A354" s="93"/>
      <c r="C354" s="93"/>
      <c r="D354" s="93"/>
      <c r="E354" s="93"/>
      <c r="F354" s="93"/>
      <c r="G354" s="93"/>
      <c r="K354" s="93"/>
      <c r="L354" s="93"/>
      <c r="M354" s="93"/>
    </row>
    <row r="355" spans="1:16" ht="17.25" x14ac:dyDescent="0.3">
      <c r="A355" s="92"/>
      <c r="G355" s="91" t="s">
        <v>121</v>
      </c>
      <c r="M355" s="92"/>
    </row>
    <row r="356" spans="1:16" ht="17.25" x14ac:dyDescent="0.3">
      <c r="A356" s="92"/>
      <c r="G356" t="s">
        <v>87</v>
      </c>
      <c r="M356" s="92"/>
    </row>
    <row r="357" spans="1:16" ht="17.25" x14ac:dyDescent="0.3">
      <c r="A357" s="92"/>
      <c r="G357" s="93" t="s">
        <v>134</v>
      </c>
      <c r="M357" s="92"/>
    </row>
    <row r="358" spans="1:16" x14ac:dyDescent="0.25">
      <c r="C358" s="93"/>
      <c r="D358" s="93"/>
      <c r="E358" s="93"/>
      <c r="F358" s="93"/>
      <c r="K358" s="93"/>
      <c r="L358" s="93"/>
      <c r="M358" s="93"/>
      <c r="N358" s="93"/>
    </row>
    <row r="359" spans="1:16" ht="15.75" x14ac:dyDescent="0.25">
      <c r="A359" s="47" t="s">
        <v>39</v>
      </c>
      <c r="C359" s="250" t="e">
        <f>'Bid-Summary'!B137</f>
        <v>#REF!</v>
      </c>
      <c r="D359" s="250"/>
      <c r="E359" s="46"/>
      <c r="F359" s="46"/>
      <c r="G359" s="46"/>
      <c r="H359" s="46"/>
      <c r="I359" s="46"/>
      <c r="J359" s="46"/>
      <c r="K359" s="46"/>
      <c r="L359" s="46"/>
      <c r="M359" s="46"/>
      <c r="N359" s="46"/>
      <c r="O359" s="46"/>
      <c r="P359" s="46"/>
    </row>
    <row r="360" spans="1:16" ht="15.75" customHeight="1" x14ac:dyDescent="0.25">
      <c r="A360" s="47" t="s">
        <v>37</v>
      </c>
      <c r="C360" s="250" t="e">
        <f>'Bid-Summary'!C138</f>
        <v>#REF!</v>
      </c>
      <c r="D360" s="250"/>
      <c r="E360" s="250"/>
      <c r="F360" s="250"/>
      <c r="G360" s="250"/>
      <c r="H360" s="250"/>
      <c r="I360" s="250"/>
      <c r="J360" s="250"/>
      <c r="K360" s="250"/>
      <c r="L360" s="250"/>
      <c r="M360" s="250"/>
      <c r="N360" s="250"/>
      <c r="O360" s="250"/>
      <c r="P360" s="48"/>
    </row>
    <row r="361" spans="1:16" ht="15.75" x14ac:dyDescent="0.25">
      <c r="A361" s="47" t="s">
        <v>38</v>
      </c>
      <c r="C361" s="251" t="e">
        <f>'Bid-Summary'!D137</f>
        <v>#REF!</v>
      </c>
      <c r="D361" s="251"/>
      <c r="E361" s="46"/>
      <c r="F361" s="46"/>
      <c r="G361" s="46"/>
      <c r="H361" s="46"/>
      <c r="I361" s="46"/>
      <c r="J361" s="46"/>
      <c r="K361" s="46"/>
      <c r="L361" s="46"/>
      <c r="M361" s="46"/>
      <c r="N361" s="46"/>
      <c r="O361" s="46"/>
      <c r="P361" s="46"/>
    </row>
    <row r="363" spans="1:16" x14ac:dyDescent="0.25">
      <c r="A363" s="43"/>
      <c r="B363" s="44"/>
      <c r="C363" s="252" t="s">
        <v>51</v>
      </c>
      <c r="D363" s="252"/>
      <c r="E363" s="252" t="s">
        <v>52</v>
      </c>
      <c r="F363" s="252"/>
      <c r="G363" s="252" t="s">
        <v>53</v>
      </c>
      <c r="H363" s="252"/>
      <c r="I363" s="252" t="s">
        <v>54</v>
      </c>
      <c r="J363" s="252"/>
      <c r="K363" s="252" t="s">
        <v>55</v>
      </c>
      <c r="L363" s="252"/>
      <c r="M363" s="252" t="s">
        <v>56</v>
      </c>
      <c r="N363" s="252"/>
      <c r="O363" s="249" t="s">
        <v>57</v>
      </c>
      <c r="P363" s="249"/>
    </row>
    <row r="364" spans="1:16" ht="19.5" customHeight="1" x14ac:dyDescent="0.25">
      <c r="A364" s="2"/>
      <c r="B364" s="45"/>
      <c r="C364" s="253">
        <f>'Bid-Summary'!B142</f>
        <v>0</v>
      </c>
      <c r="D364" s="254"/>
      <c r="E364" s="253">
        <f>'Bid-Summary'!B143</f>
        <v>0</v>
      </c>
      <c r="F364" s="254"/>
      <c r="G364" s="253">
        <f>'Bid-Summary'!B144</f>
        <v>0</v>
      </c>
      <c r="H364" s="254"/>
      <c r="I364" s="255">
        <f>'Bid-Summary'!B145</f>
        <v>0</v>
      </c>
      <c r="J364" s="256"/>
      <c r="K364" s="255">
        <f>'Bid-Summary'!B146</f>
        <v>0</v>
      </c>
      <c r="L364" s="256"/>
      <c r="M364" s="255"/>
      <c r="N364" s="256"/>
      <c r="O364" s="255"/>
      <c r="P364" s="256"/>
    </row>
    <row r="365" spans="1:16" ht="19.5" customHeight="1" x14ac:dyDescent="0.25">
      <c r="A365" s="264" t="s">
        <v>40</v>
      </c>
      <c r="B365" s="265"/>
      <c r="C365" s="247">
        <f>'Bid Amount'!C310:D310</f>
        <v>0</v>
      </c>
      <c r="D365" s="247"/>
      <c r="E365" s="247">
        <f>'Bid Amount'!E310:F310</f>
        <v>0</v>
      </c>
      <c r="F365" s="247"/>
      <c r="G365" s="247">
        <f>'Bid Amount'!G310:H310</f>
        <v>0</v>
      </c>
      <c r="H365" s="247"/>
      <c r="I365" s="247">
        <f>'Bid Amount'!I310:J310</f>
        <v>0</v>
      </c>
      <c r="J365" s="247"/>
      <c r="K365" s="247">
        <f>'Bid Amount'!K310:L310</f>
        <v>0</v>
      </c>
      <c r="L365" s="247"/>
      <c r="M365" s="247">
        <f>'Bid Amount'!M310:N310</f>
        <v>0</v>
      </c>
      <c r="N365" s="247"/>
      <c r="O365" s="247"/>
      <c r="P365" s="247"/>
    </row>
    <row r="366" spans="1:16" s="38" customFormat="1" ht="15" customHeight="1" x14ac:dyDescent="0.25">
      <c r="A366" s="52" t="s">
        <v>41</v>
      </c>
      <c r="B366" s="53"/>
      <c r="C366" s="248"/>
      <c r="D366" s="248"/>
      <c r="E366" s="248"/>
      <c r="F366" s="248"/>
      <c r="G366" s="248"/>
      <c r="H366" s="248"/>
      <c r="I366" s="248"/>
      <c r="J366" s="248"/>
      <c r="K366" s="248"/>
      <c r="L366" s="248"/>
      <c r="M366" s="248"/>
      <c r="N366" s="248"/>
      <c r="O366" s="248"/>
      <c r="P366" s="248"/>
    </row>
    <row r="367" spans="1:16" ht="19.5" customHeight="1" x14ac:dyDescent="0.25">
      <c r="A367" s="54" t="s">
        <v>42</v>
      </c>
      <c r="B367" s="51"/>
      <c r="C367" s="246"/>
      <c r="D367" s="246"/>
      <c r="E367" s="246"/>
      <c r="F367" s="246"/>
      <c r="G367" s="246"/>
      <c r="H367" s="246"/>
      <c r="I367" s="246"/>
      <c r="J367" s="246"/>
      <c r="K367" s="246"/>
      <c r="L367" s="246"/>
      <c r="M367" s="246"/>
      <c r="N367" s="246"/>
      <c r="O367" s="246"/>
      <c r="P367" s="246"/>
    </row>
    <row r="368" spans="1:16" ht="19.5" customHeight="1" x14ac:dyDescent="0.25">
      <c r="A368" s="262" t="s">
        <v>43</v>
      </c>
      <c r="B368" s="263"/>
      <c r="C368" s="246"/>
      <c r="D368" s="246"/>
      <c r="E368" s="246"/>
      <c r="F368" s="246"/>
      <c r="G368" s="246"/>
      <c r="H368" s="246"/>
      <c r="I368" s="246"/>
      <c r="J368" s="246"/>
      <c r="K368" s="246"/>
      <c r="L368" s="246"/>
      <c r="M368" s="246"/>
      <c r="N368" s="246"/>
      <c r="O368" s="246"/>
      <c r="P368" s="246"/>
    </row>
    <row r="369" spans="1:16" ht="19.5" customHeight="1" x14ac:dyDescent="0.25">
      <c r="A369" s="49" t="s">
        <v>44</v>
      </c>
      <c r="B369" s="50"/>
      <c r="C369" s="257"/>
      <c r="D369" s="258"/>
      <c r="E369" s="257"/>
      <c r="F369" s="258"/>
      <c r="G369" s="257"/>
      <c r="H369" s="258"/>
      <c r="I369" s="257"/>
      <c r="J369" s="258"/>
      <c r="K369" s="257"/>
      <c r="L369" s="258"/>
      <c r="M369" s="257"/>
      <c r="N369" s="258"/>
      <c r="O369" s="257"/>
      <c r="P369" s="258"/>
    </row>
    <row r="370" spans="1:16" ht="19.5" customHeight="1" x14ac:dyDescent="0.25">
      <c r="A370" s="54" t="s">
        <v>45</v>
      </c>
      <c r="B370" s="51"/>
      <c r="C370" s="259"/>
      <c r="D370" s="260"/>
      <c r="E370" s="259"/>
      <c r="F370" s="260"/>
      <c r="G370" s="259"/>
      <c r="H370" s="260"/>
      <c r="I370" s="259"/>
      <c r="J370" s="260"/>
      <c r="K370" s="259"/>
      <c r="L370" s="260"/>
      <c r="M370" s="259"/>
      <c r="N370" s="260"/>
      <c r="O370" s="259"/>
      <c r="P370" s="260"/>
    </row>
    <row r="371" spans="1:16" ht="19.5" customHeight="1" x14ac:dyDescent="0.25">
      <c r="A371" s="57" t="s">
        <v>46</v>
      </c>
      <c r="B371" s="58"/>
      <c r="C371" s="246"/>
      <c r="D371" s="246"/>
      <c r="E371" s="246"/>
      <c r="F371" s="246"/>
      <c r="G371" s="246"/>
      <c r="H371" s="246"/>
      <c r="I371" s="246"/>
      <c r="J371" s="246"/>
      <c r="K371" s="246"/>
      <c r="L371" s="246"/>
      <c r="M371" s="246"/>
      <c r="N371" s="246"/>
      <c r="O371" s="246"/>
      <c r="P371" s="246"/>
    </row>
    <row r="372" spans="1:16" ht="19.5" customHeight="1" x14ac:dyDescent="0.25">
      <c r="A372" s="57" t="s">
        <v>47</v>
      </c>
      <c r="B372" s="58"/>
      <c r="C372" s="246"/>
      <c r="D372" s="246"/>
      <c r="E372" s="246"/>
      <c r="F372" s="246"/>
      <c r="G372" s="246"/>
      <c r="H372" s="246"/>
      <c r="I372" s="246"/>
      <c r="J372" s="246"/>
      <c r="K372" s="246"/>
      <c r="L372" s="246"/>
      <c r="M372" s="246"/>
      <c r="N372" s="246"/>
      <c r="O372" s="246"/>
      <c r="P372" s="246"/>
    </row>
    <row r="373" spans="1:16" ht="19.5" customHeight="1" x14ac:dyDescent="0.25">
      <c r="A373" s="57" t="s">
        <v>48</v>
      </c>
      <c r="B373" s="58"/>
      <c r="C373" s="246"/>
      <c r="D373" s="246"/>
      <c r="E373" s="246"/>
      <c r="F373" s="246"/>
      <c r="G373" s="246"/>
      <c r="H373" s="246"/>
      <c r="I373" s="246"/>
      <c r="J373" s="246"/>
      <c r="K373" s="246"/>
      <c r="L373" s="246"/>
      <c r="M373" s="246"/>
      <c r="N373" s="246"/>
      <c r="O373" s="246"/>
      <c r="P373" s="246"/>
    </row>
    <row r="374" spans="1:16" ht="19.5" customHeight="1" x14ac:dyDescent="0.25">
      <c r="A374" s="57" t="s">
        <v>49</v>
      </c>
      <c r="B374" s="58"/>
      <c r="C374" s="246"/>
      <c r="D374" s="246"/>
      <c r="E374" s="246"/>
      <c r="F374" s="246"/>
      <c r="G374" s="246"/>
      <c r="H374" s="246"/>
      <c r="I374" s="246"/>
      <c r="J374" s="246"/>
      <c r="K374" s="246"/>
      <c r="L374" s="246"/>
      <c r="M374" s="246"/>
      <c r="N374" s="246"/>
      <c r="O374" s="246"/>
      <c r="P374" s="246"/>
    </row>
    <row r="375" spans="1:16" ht="19.5" customHeight="1" x14ac:dyDescent="0.25">
      <c r="A375" s="54" t="s">
        <v>50</v>
      </c>
      <c r="B375" s="51"/>
      <c r="C375" s="246"/>
      <c r="D375" s="246"/>
      <c r="E375" s="246"/>
      <c r="F375" s="246"/>
      <c r="G375" s="246"/>
      <c r="H375" s="246"/>
      <c r="I375" s="246"/>
      <c r="J375" s="246"/>
      <c r="K375" s="246"/>
      <c r="L375" s="246"/>
      <c r="M375" s="246"/>
      <c r="N375" s="246"/>
      <c r="O375" s="246"/>
      <c r="P375" s="246"/>
    </row>
    <row r="377" spans="1:16" x14ac:dyDescent="0.25">
      <c r="A377" s="91" t="s">
        <v>122</v>
      </c>
      <c r="G377" s="91" t="s">
        <v>123</v>
      </c>
      <c r="N377" s="91" t="s">
        <v>124</v>
      </c>
    </row>
    <row r="378" spans="1:16" x14ac:dyDescent="0.25">
      <c r="A378" t="s">
        <v>125</v>
      </c>
      <c r="C378" s="91"/>
      <c r="D378" s="91"/>
      <c r="G378" t="s">
        <v>126</v>
      </c>
      <c r="K378" s="91"/>
      <c r="L378" s="91"/>
      <c r="M378" s="91"/>
      <c r="N378" t="s">
        <v>127</v>
      </c>
    </row>
    <row r="379" spans="1:16" x14ac:dyDescent="0.25">
      <c r="A379" s="93" t="s">
        <v>88</v>
      </c>
      <c r="C379" s="93"/>
      <c r="D379" s="93"/>
      <c r="G379" s="93" t="s">
        <v>88</v>
      </c>
      <c r="K379" s="93"/>
      <c r="L379" s="93"/>
      <c r="M379" s="93"/>
      <c r="N379" s="93" t="s">
        <v>88</v>
      </c>
    </row>
    <row r="380" spans="1:16" x14ac:dyDescent="0.25">
      <c r="C380" s="93"/>
      <c r="D380" s="93"/>
      <c r="G380" s="93"/>
      <c r="K380" s="93"/>
      <c r="L380" s="93"/>
      <c r="M380" s="93"/>
      <c r="N380" s="93"/>
    </row>
    <row r="381" spans="1:16" x14ac:dyDescent="0.25">
      <c r="A381" s="91" t="s">
        <v>128</v>
      </c>
      <c r="G381" s="91" t="s">
        <v>129</v>
      </c>
      <c r="H381" s="93"/>
      <c r="I381" s="93"/>
      <c r="J381" s="93"/>
      <c r="N381" s="91" t="s">
        <v>130</v>
      </c>
    </row>
    <row r="382" spans="1:16" x14ac:dyDescent="0.25">
      <c r="A382" t="s">
        <v>117</v>
      </c>
      <c r="G382" t="s">
        <v>131</v>
      </c>
      <c r="H382" s="93"/>
      <c r="I382" s="93"/>
      <c r="J382" s="93"/>
      <c r="N382" s="261" t="s">
        <v>132</v>
      </c>
      <c r="O382" s="261"/>
      <c r="P382" s="261"/>
    </row>
    <row r="383" spans="1:16" x14ac:dyDescent="0.25">
      <c r="A383" s="93" t="s">
        <v>88</v>
      </c>
      <c r="C383" s="91"/>
      <c r="D383" s="91"/>
      <c r="E383" s="93"/>
      <c r="F383" s="91"/>
      <c r="G383" s="93" t="s">
        <v>133</v>
      </c>
      <c r="K383" s="91"/>
      <c r="L383" s="91"/>
      <c r="M383" s="91"/>
      <c r="N383" s="93" t="s">
        <v>88</v>
      </c>
      <c r="O383" s="60"/>
      <c r="P383" s="60"/>
    </row>
    <row r="384" spans="1:16" x14ac:dyDescent="0.25">
      <c r="A384" s="93"/>
      <c r="C384" s="93"/>
      <c r="D384" s="93"/>
      <c r="E384" s="93"/>
      <c r="F384" s="93"/>
      <c r="G384" s="93"/>
      <c r="K384" s="93"/>
      <c r="L384" s="93"/>
      <c r="M384" s="93"/>
    </row>
    <row r="385" spans="1:16" ht="17.25" x14ac:dyDescent="0.3">
      <c r="A385" s="92"/>
      <c r="G385" s="91" t="s">
        <v>121</v>
      </c>
      <c r="M385" s="92"/>
    </row>
    <row r="386" spans="1:16" ht="17.25" x14ac:dyDescent="0.3">
      <c r="A386" s="92"/>
      <c r="G386" t="s">
        <v>87</v>
      </c>
      <c r="M386" s="92"/>
    </row>
    <row r="387" spans="1:16" ht="17.25" x14ac:dyDescent="0.3">
      <c r="A387" s="92"/>
      <c r="G387" s="93" t="s">
        <v>134</v>
      </c>
      <c r="M387" s="92"/>
    </row>
    <row r="388" spans="1:16" x14ac:dyDescent="0.25">
      <c r="C388" s="93"/>
      <c r="D388" s="93"/>
      <c r="E388" s="93"/>
      <c r="F388" s="93"/>
      <c r="K388" s="93"/>
      <c r="L388" s="93"/>
      <c r="M388" s="93"/>
      <c r="N388" s="93"/>
    </row>
    <row r="389" spans="1:16" ht="15.75" x14ac:dyDescent="0.25">
      <c r="A389" s="47" t="s">
        <v>39</v>
      </c>
      <c r="C389" s="250" t="e">
        <f>'Bid-Summary'!B148</f>
        <v>#REF!</v>
      </c>
      <c r="D389" s="250"/>
      <c r="E389" s="46"/>
      <c r="F389" s="46"/>
      <c r="G389" s="46"/>
      <c r="H389" s="46"/>
      <c r="I389" s="46"/>
      <c r="J389" s="46"/>
      <c r="K389" s="46"/>
      <c r="L389" s="46"/>
      <c r="M389" s="46"/>
      <c r="N389" s="46"/>
      <c r="O389" s="46"/>
      <c r="P389" s="46"/>
    </row>
    <row r="390" spans="1:16" ht="15.75" customHeight="1" x14ac:dyDescent="0.25">
      <c r="A390" s="47" t="s">
        <v>37</v>
      </c>
      <c r="C390" s="250" t="e">
        <f>'Bid-Summary'!C149</f>
        <v>#REF!</v>
      </c>
      <c r="D390" s="250"/>
      <c r="E390" s="250"/>
      <c r="F390" s="250"/>
      <c r="G390" s="250"/>
      <c r="H390" s="250"/>
      <c r="I390" s="250"/>
      <c r="J390" s="250"/>
      <c r="K390" s="250"/>
      <c r="L390" s="250"/>
      <c r="M390" s="250"/>
      <c r="N390" s="250"/>
      <c r="O390" s="250"/>
      <c r="P390" s="48"/>
    </row>
    <row r="391" spans="1:16" ht="15.75" x14ac:dyDescent="0.25">
      <c r="A391" s="47" t="s">
        <v>38</v>
      </c>
      <c r="C391" s="251" t="e">
        <f>'Bid-Summary'!D148</f>
        <v>#REF!</v>
      </c>
      <c r="D391" s="251"/>
      <c r="E391" s="46"/>
      <c r="F391" s="46"/>
      <c r="G391" s="46"/>
      <c r="H391" s="46"/>
      <c r="I391" s="46"/>
      <c r="J391" s="46"/>
      <c r="K391" s="46"/>
      <c r="L391" s="46"/>
      <c r="M391" s="46"/>
      <c r="N391" s="46"/>
      <c r="O391" s="46"/>
      <c r="P391" s="46"/>
    </row>
    <row r="393" spans="1:16" x14ac:dyDescent="0.25">
      <c r="A393" s="43"/>
      <c r="B393" s="44"/>
      <c r="C393" s="252" t="s">
        <v>51</v>
      </c>
      <c r="D393" s="252"/>
      <c r="E393" s="252" t="s">
        <v>52</v>
      </c>
      <c r="F393" s="252"/>
      <c r="G393" s="252" t="s">
        <v>53</v>
      </c>
      <c r="H393" s="252"/>
      <c r="I393" s="252" t="s">
        <v>54</v>
      </c>
      <c r="J393" s="252"/>
      <c r="K393" s="252" t="s">
        <v>55</v>
      </c>
      <c r="L393" s="252"/>
      <c r="M393" s="252" t="s">
        <v>56</v>
      </c>
      <c r="N393" s="252"/>
      <c r="O393" s="249" t="s">
        <v>57</v>
      </c>
      <c r="P393" s="249"/>
    </row>
    <row r="394" spans="1:16" ht="19.5" customHeight="1" x14ac:dyDescent="0.25">
      <c r="A394" s="2"/>
      <c r="B394" s="45"/>
      <c r="C394" s="253">
        <f>'Bid-Summary'!B153</f>
        <v>0</v>
      </c>
      <c r="D394" s="254"/>
      <c r="E394" s="253">
        <f>'Bid-Summary'!B154</f>
        <v>0</v>
      </c>
      <c r="F394" s="254"/>
      <c r="G394" s="255">
        <f>'Bid-Summary'!B155</f>
        <v>0</v>
      </c>
      <c r="H394" s="256"/>
      <c r="I394" s="255">
        <f>'Bid-Summary'!B156</f>
        <v>0</v>
      </c>
      <c r="J394" s="256"/>
      <c r="K394" s="255">
        <f>'Bid-Summary'!B157</f>
        <v>0</v>
      </c>
      <c r="L394" s="256"/>
      <c r="M394" s="255">
        <f>'Bid-Summary'!H153</f>
        <v>0</v>
      </c>
      <c r="N394" s="256"/>
      <c r="O394" s="255">
        <f>'Bid-Summary'!H154</f>
        <v>0</v>
      </c>
      <c r="P394" s="256"/>
    </row>
    <row r="395" spans="1:16" ht="19.5" customHeight="1" x14ac:dyDescent="0.25">
      <c r="A395" s="264" t="s">
        <v>40</v>
      </c>
      <c r="B395" s="265"/>
      <c r="C395" s="247">
        <f>'Bid Amount'!C341:D341</f>
        <v>0</v>
      </c>
      <c r="D395" s="247"/>
      <c r="E395" s="247">
        <f>'Bid Amount'!E341:F341</f>
        <v>0</v>
      </c>
      <c r="F395" s="247"/>
      <c r="G395" s="247">
        <f>'Bid Amount'!G341:H341</f>
        <v>0</v>
      </c>
      <c r="H395" s="247"/>
      <c r="I395" s="247">
        <f>'Bid Amount'!I341:J341</f>
        <v>0</v>
      </c>
      <c r="J395" s="247"/>
      <c r="K395" s="247">
        <f>'Bid Amount'!K341:L341</f>
        <v>0</v>
      </c>
      <c r="L395" s="247"/>
      <c r="M395" s="247">
        <f>'Bid Amount'!M341:N341</f>
        <v>0</v>
      </c>
      <c r="N395" s="247"/>
      <c r="O395" s="247"/>
      <c r="P395" s="247"/>
    </row>
    <row r="396" spans="1:16" s="38" customFormat="1" ht="15" customHeight="1" x14ac:dyDescent="0.25">
      <c r="A396" s="52" t="s">
        <v>41</v>
      </c>
      <c r="B396" s="53"/>
      <c r="C396" s="248"/>
      <c r="D396" s="248"/>
      <c r="E396" s="248"/>
      <c r="F396" s="248"/>
      <c r="G396" s="248"/>
      <c r="H396" s="248"/>
      <c r="I396" s="248"/>
      <c r="J396" s="248"/>
      <c r="K396" s="248"/>
      <c r="L396" s="248"/>
      <c r="M396" s="248"/>
      <c r="N396" s="248"/>
      <c r="O396" s="248"/>
      <c r="P396" s="248"/>
    </row>
    <row r="397" spans="1:16" ht="19.5" customHeight="1" x14ac:dyDescent="0.25">
      <c r="A397" s="54" t="s">
        <v>42</v>
      </c>
      <c r="B397" s="51"/>
      <c r="C397" s="246"/>
      <c r="D397" s="246"/>
      <c r="E397" s="246"/>
      <c r="F397" s="246"/>
      <c r="G397" s="246"/>
      <c r="H397" s="246"/>
      <c r="I397" s="246"/>
      <c r="J397" s="246"/>
      <c r="K397" s="246"/>
      <c r="L397" s="246"/>
      <c r="M397" s="246"/>
      <c r="N397" s="246"/>
      <c r="O397" s="246"/>
      <c r="P397" s="246"/>
    </row>
    <row r="398" spans="1:16" ht="19.5" customHeight="1" x14ac:dyDescent="0.25">
      <c r="A398" s="262" t="s">
        <v>43</v>
      </c>
      <c r="B398" s="263"/>
      <c r="C398" s="246"/>
      <c r="D398" s="246"/>
      <c r="E398" s="246"/>
      <c r="F398" s="246"/>
      <c r="G398" s="246"/>
      <c r="H398" s="246"/>
      <c r="I398" s="246"/>
      <c r="J398" s="246"/>
      <c r="K398" s="246"/>
      <c r="L398" s="246"/>
      <c r="M398" s="246"/>
      <c r="N398" s="246"/>
      <c r="O398" s="246"/>
      <c r="P398" s="246"/>
    </row>
    <row r="399" spans="1:16" ht="19.5" customHeight="1" x14ac:dyDescent="0.25">
      <c r="A399" s="49" t="s">
        <v>44</v>
      </c>
      <c r="B399" s="50"/>
      <c r="C399" s="257"/>
      <c r="D399" s="258"/>
      <c r="E399" s="257"/>
      <c r="F399" s="258"/>
      <c r="G399" s="257"/>
      <c r="H399" s="258"/>
      <c r="I399" s="257"/>
      <c r="J399" s="258"/>
      <c r="K399" s="257"/>
      <c r="L399" s="258"/>
      <c r="M399" s="257"/>
      <c r="N399" s="258"/>
      <c r="O399" s="257"/>
      <c r="P399" s="258"/>
    </row>
    <row r="400" spans="1:16" ht="19.5" customHeight="1" x14ac:dyDescent="0.25">
      <c r="A400" s="54" t="s">
        <v>45</v>
      </c>
      <c r="B400" s="51"/>
      <c r="C400" s="259"/>
      <c r="D400" s="260"/>
      <c r="E400" s="259"/>
      <c r="F400" s="260"/>
      <c r="G400" s="259"/>
      <c r="H400" s="260"/>
      <c r="I400" s="259"/>
      <c r="J400" s="260"/>
      <c r="K400" s="259"/>
      <c r="L400" s="260"/>
      <c r="M400" s="259"/>
      <c r="N400" s="260"/>
      <c r="O400" s="259"/>
      <c r="P400" s="260"/>
    </row>
    <row r="401" spans="1:16" ht="19.5" customHeight="1" x14ac:dyDescent="0.25">
      <c r="A401" s="57" t="s">
        <v>46</v>
      </c>
      <c r="B401" s="58"/>
      <c r="C401" s="246"/>
      <c r="D401" s="246"/>
      <c r="E401" s="246"/>
      <c r="F401" s="246"/>
      <c r="G401" s="246"/>
      <c r="H401" s="246"/>
      <c r="I401" s="246"/>
      <c r="J401" s="246"/>
      <c r="K401" s="246"/>
      <c r="L401" s="246"/>
      <c r="M401" s="246"/>
      <c r="N401" s="246"/>
      <c r="O401" s="246"/>
      <c r="P401" s="246"/>
    </row>
    <row r="402" spans="1:16" ht="19.5" customHeight="1" x14ac:dyDescent="0.25">
      <c r="A402" s="57" t="s">
        <v>47</v>
      </c>
      <c r="B402" s="58"/>
      <c r="C402" s="246"/>
      <c r="D402" s="246"/>
      <c r="E402" s="246"/>
      <c r="F402" s="246"/>
      <c r="G402" s="246"/>
      <c r="H402" s="246"/>
      <c r="I402" s="246"/>
      <c r="J402" s="246"/>
      <c r="K402" s="246"/>
      <c r="L402" s="246"/>
      <c r="M402" s="246"/>
      <c r="N402" s="246"/>
      <c r="O402" s="246"/>
      <c r="P402" s="246"/>
    </row>
    <row r="403" spans="1:16" ht="19.5" customHeight="1" x14ac:dyDescent="0.25">
      <c r="A403" s="57" t="s">
        <v>48</v>
      </c>
      <c r="B403" s="58"/>
      <c r="C403" s="246"/>
      <c r="D403" s="246"/>
      <c r="E403" s="246"/>
      <c r="F403" s="246"/>
      <c r="G403" s="246"/>
      <c r="H403" s="246"/>
      <c r="I403" s="246"/>
      <c r="J403" s="246"/>
      <c r="K403" s="246"/>
      <c r="L403" s="246"/>
      <c r="M403" s="246"/>
      <c r="N403" s="246"/>
      <c r="O403" s="246"/>
      <c r="P403" s="246"/>
    </row>
    <row r="404" spans="1:16" ht="19.5" customHeight="1" x14ac:dyDescent="0.25">
      <c r="A404" s="57" t="s">
        <v>49</v>
      </c>
      <c r="B404" s="58"/>
      <c r="C404" s="246"/>
      <c r="D404" s="246"/>
      <c r="E404" s="246"/>
      <c r="F404" s="246"/>
      <c r="G404" s="246"/>
      <c r="H404" s="246"/>
      <c r="I404" s="246"/>
      <c r="J404" s="246"/>
      <c r="K404" s="246"/>
      <c r="L404" s="246"/>
      <c r="M404" s="246"/>
      <c r="N404" s="246"/>
      <c r="O404" s="246"/>
      <c r="P404" s="246"/>
    </row>
    <row r="405" spans="1:16" ht="19.5" customHeight="1" x14ac:dyDescent="0.25">
      <c r="A405" s="54" t="s">
        <v>50</v>
      </c>
      <c r="B405" s="51"/>
      <c r="C405" s="246"/>
      <c r="D405" s="246"/>
      <c r="E405" s="246"/>
      <c r="F405" s="246"/>
      <c r="G405" s="246"/>
      <c r="H405" s="246"/>
      <c r="I405" s="246"/>
      <c r="J405" s="246"/>
      <c r="K405" s="246"/>
      <c r="L405" s="246"/>
      <c r="M405" s="246"/>
      <c r="N405" s="246"/>
      <c r="O405" s="246"/>
      <c r="P405" s="246"/>
    </row>
    <row r="407" spans="1:16" x14ac:dyDescent="0.25">
      <c r="A407" s="91" t="s">
        <v>122</v>
      </c>
      <c r="G407" s="91" t="s">
        <v>123</v>
      </c>
      <c r="N407" s="91" t="s">
        <v>124</v>
      </c>
    </row>
    <row r="408" spans="1:16" x14ac:dyDescent="0.25">
      <c r="A408" t="s">
        <v>125</v>
      </c>
      <c r="C408" s="91"/>
      <c r="D408" s="91"/>
      <c r="G408" t="s">
        <v>126</v>
      </c>
      <c r="K408" s="91"/>
      <c r="L408" s="91"/>
      <c r="M408" s="91"/>
      <c r="N408" t="s">
        <v>127</v>
      </c>
    </row>
    <row r="409" spans="1:16" x14ac:dyDescent="0.25">
      <c r="A409" s="93" t="s">
        <v>88</v>
      </c>
      <c r="C409" s="93"/>
      <c r="D409" s="93"/>
      <c r="G409" s="93" t="s">
        <v>88</v>
      </c>
      <c r="K409" s="93"/>
      <c r="L409" s="93"/>
      <c r="M409" s="93"/>
      <c r="N409" s="93" t="s">
        <v>88</v>
      </c>
    </row>
    <row r="410" spans="1:16" x14ac:dyDescent="0.25">
      <c r="C410" s="93"/>
      <c r="D410" s="93"/>
      <c r="G410" s="93"/>
      <c r="K410" s="93"/>
      <c r="L410" s="93"/>
      <c r="M410" s="93"/>
      <c r="N410" s="93"/>
    </row>
    <row r="411" spans="1:16" x14ac:dyDescent="0.25">
      <c r="A411" s="91" t="s">
        <v>128</v>
      </c>
      <c r="G411" s="91" t="s">
        <v>129</v>
      </c>
      <c r="H411" s="93"/>
      <c r="I411" s="93"/>
      <c r="J411" s="93"/>
      <c r="N411" s="91" t="s">
        <v>130</v>
      </c>
    </row>
    <row r="412" spans="1:16" x14ac:dyDescent="0.25">
      <c r="A412" t="s">
        <v>117</v>
      </c>
      <c r="G412" t="s">
        <v>131</v>
      </c>
      <c r="H412" s="93"/>
      <c r="I412" s="93"/>
      <c r="J412" s="93"/>
      <c r="N412" s="261" t="s">
        <v>132</v>
      </c>
      <c r="O412" s="261"/>
      <c r="P412" s="261"/>
    </row>
    <row r="413" spans="1:16" x14ac:dyDescent="0.25">
      <c r="A413" s="93" t="s">
        <v>88</v>
      </c>
      <c r="C413" s="91"/>
      <c r="D413" s="91"/>
      <c r="E413" s="93"/>
      <c r="F413" s="91"/>
      <c r="G413" s="93" t="s">
        <v>133</v>
      </c>
      <c r="K413" s="91"/>
      <c r="L413" s="91"/>
      <c r="M413" s="91"/>
      <c r="N413" s="93" t="s">
        <v>88</v>
      </c>
      <c r="O413" s="60"/>
      <c r="P413" s="60"/>
    </row>
    <row r="414" spans="1:16" x14ac:dyDescent="0.25">
      <c r="A414" s="93"/>
      <c r="C414" s="93"/>
      <c r="D414" s="93"/>
      <c r="E414" s="93"/>
      <c r="F414" s="93"/>
      <c r="G414" s="93"/>
      <c r="K414" s="93"/>
      <c r="L414" s="93"/>
      <c r="M414" s="93"/>
    </row>
    <row r="415" spans="1:16" ht="17.25" x14ac:dyDescent="0.3">
      <c r="A415" s="92"/>
      <c r="G415" s="91" t="s">
        <v>121</v>
      </c>
      <c r="M415" s="92"/>
    </row>
    <row r="416" spans="1:16" ht="17.25" x14ac:dyDescent="0.3">
      <c r="A416" s="92"/>
      <c r="G416" t="s">
        <v>87</v>
      </c>
      <c r="M416" s="92"/>
    </row>
    <row r="417" spans="1:16" ht="17.25" x14ac:dyDescent="0.3">
      <c r="A417" s="92"/>
      <c r="G417" s="93" t="s">
        <v>134</v>
      </c>
      <c r="M417" s="92"/>
    </row>
    <row r="418" spans="1:16" x14ac:dyDescent="0.25">
      <c r="C418" s="93"/>
      <c r="D418" s="93"/>
      <c r="E418" s="93"/>
      <c r="F418" s="93"/>
      <c r="K418" s="93"/>
      <c r="L418" s="93"/>
      <c r="M418" s="93"/>
      <c r="N418" s="93"/>
    </row>
    <row r="419" spans="1:16" ht="15.75" customHeight="1" x14ac:dyDescent="0.25">
      <c r="A419" s="47" t="s">
        <v>39</v>
      </c>
      <c r="C419" s="250" t="e">
        <f>'Bid-Summary'!B159</f>
        <v>#REF!</v>
      </c>
      <c r="D419" s="250"/>
      <c r="E419" s="46"/>
      <c r="F419" s="46"/>
      <c r="G419" s="46"/>
      <c r="H419" s="46"/>
      <c r="I419" s="46"/>
      <c r="J419" s="46"/>
      <c r="K419" s="46"/>
      <c r="L419" s="46"/>
      <c r="M419" s="46"/>
      <c r="N419" s="46"/>
      <c r="O419" s="46"/>
      <c r="P419" s="46"/>
    </row>
    <row r="420" spans="1:16" ht="15.75" customHeight="1" x14ac:dyDescent="0.25">
      <c r="A420" s="47" t="s">
        <v>37</v>
      </c>
      <c r="C420" s="250" t="e">
        <f>'Bid-Summary'!C160</f>
        <v>#REF!</v>
      </c>
      <c r="D420" s="250"/>
      <c r="E420" s="250"/>
      <c r="F420" s="250"/>
      <c r="G420" s="250"/>
      <c r="H420" s="250"/>
      <c r="I420" s="250"/>
      <c r="J420" s="250"/>
      <c r="K420" s="250"/>
      <c r="L420" s="250"/>
      <c r="M420" s="250"/>
      <c r="N420" s="250"/>
      <c r="O420" s="250"/>
      <c r="P420" s="48"/>
    </row>
    <row r="421" spans="1:16" ht="15.75" x14ac:dyDescent="0.25">
      <c r="A421" s="47" t="s">
        <v>38</v>
      </c>
      <c r="C421" s="251" t="e">
        <f>'Bid-Summary'!D159</f>
        <v>#REF!</v>
      </c>
      <c r="D421" s="251"/>
      <c r="E421" s="46"/>
      <c r="F421" s="46"/>
      <c r="G421" s="46"/>
      <c r="H421" s="46"/>
      <c r="I421" s="46"/>
      <c r="J421" s="46"/>
      <c r="K421" s="46"/>
      <c r="L421" s="46"/>
      <c r="M421" s="46"/>
      <c r="N421" s="46"/>
      <c r="O421" s="46"/>
      <c r="P421" s="46"/>
    </row>
    <row r="423" spans="1:16" x14ac:dyDescent="0.25">
      <c r="A423" s="43"/>
      <c r="B423" s="44"/>
      <c r="C423" s="274" t="s">
        <v>51</v>
      </c>
      <c r="D423" s="275"/>
      <c r="E423" s="274" t="s">
        <v>52</v>
      </c>
      <c r="F423" s="275"/>
      <c r="G423" s="274" t="s">
        <v>53</v>
      </c>
      <c r="H423" s="275"/>
      <c r="I423" s="274" t="s">
        <v>54</v>
      </c>
      <c r="J423" s="275"/>
      <c r="K423" s="274" t="s">
        <v>55</v>
      </c>
      <c r="L423" s="275"/>
      <c r="M423" s="274" t="s">
        <v>56</v>
      </c>
      <c r="N423" s="275"/>
      <c r="O423" s="270" t="s">
        <v>57</v>
      </c>
      <c r="P423" s="271"/>
    </row>
    <row r="424" spans="1:16" ht="19.5" customHeight="1" x14ac:dyDescent="0.25">
      <c r="A424" s="2"/>
      <c r="B424" s="45"/>
      <c r="C424" s="253" t="str">
        <f>'Bid-Summary'!B164</f>
        <v>LLM UNIFIED BUILDERS AND TRADING CORP.</v>
      </c>
      <c r="D424" s="254"/>
      <c r="E424" s="255">
        <f>'Bid-Summary'!B165</f>
        <v>0</v>
      </c>
      <c r="F424" s="256"/>
      <c r="G424" s="255">
        <f>'Bid Amount'!G338</f>
        <v>0</v>
      </c>
      <c r="H424" s="256"/>
      <c r="I424" s="255">
        <f>'Bid Amount'!I338</f>
        <v>0</v>
      </c>
      <c r="J424" s="256"/>
      <c r="K424" s="255">
        <f>'Bid Amount'!K338</f>
        <v>0</v>
      </c>
      <c r="L424" s="256"/>
      <c r="M424" s="255">
        <f>'Bid Amount'!M338</f>
        <v>0</v>
      </c>
      <c r="N424" s="256"/>
      <c r="O424" s="255"/>
      <c r="P424" s="256"/>
    </row>
    <row r="425" spans="1:16" ht="19.5" customHeight="1" x14ac:dyDescent="0.25">
      <c r="A425" s="264" t="s">
        <v>40</v>
      </c>
      <c r="B425" s="265"/>
      <c r="C425" s="272">
        <f>'Bid Amount'!C342:D342</f>
        <v>0</v>
      </c>
      <c r="D425" s="273"/>
      <c r="E425" s="272">
        <f>'Bid Amount'!E342:F342</f>
        <v>0</v>
      </c>
      <c r="F425" s="273"/>
      <c r="G425" s="272">
        <f>'Bid Amount'!G342:H342</f>
        <v>0</v>
      </c>
      <c r="H425" s="273"/>
      <c r="I425" s="272">
        <f>'Bid Amount'!I342:J342</f>
        <v>0</v>
      </c>
      <c r="J425" s="273"/>
      <c r="K425" s="272">
        <f>'Bid Amount'!K342:L342</f>
        <v>0</v>
      </c>
      <c r="L425" s="273"/>
      <c r="M425" s="272">
        <f>'Bid Amount'!M342:N342</f>
        <v>0</v>
      </c>
      <c r="N425" s="273"/>
      <c r="O425" s="272"/>
      <c r="P425" s="273"/>
    </row>
    <row r="426" spans="1:16" s="38" customFormat="1" ht="15" customHeight="1" x14ac:dyDescent="0.25">
      <c r="A426" s="52" t="s">
        <v>41</v>
      </c>
      <c r="B426" s="53"/>
      <c r="C426" s="276"/>
      <c r="D426" s="277"/>
      <c r="E426" s="276"/>
      <c r="F426" s="277"/>
      <c r="G426" s="276"/>
      <c r="H426" s="277"/>
      <c r="I426" s="276"/>
      <c r="J426" s="277"/>
      <c r="K426" s="276"/>
      <c r="L426" s="277"/>
      <c r="M426" s="276"/>
      <c r="N426" s="277"/>
      <c r="O426" s="276"/>
      <c r="P426" s="277"/>
    </row>
    <row r="427" spans="1:16" ht="19.5" customHeight="1" x14ac:dyDescent="0.25">
      <c r="A427" s="54" t="s">
        <v>42</v>
      </c>
      <c r="B427" s="51"/>
      <c r="C427" s="268"/>
      <c r="D427" s="269"/>
      <c r="E427" s="268"/>
      <c r="F427" s="269"/>
      <c r="G427" s="268"/>
      <c r="H427" s="269"/>
      <c r="I427" s="268"/>
      <c r="J427" s="269"/>
      <c r="K427" s="268"/>
      <c r="L427" s="269"/>
      <c r="M427" s="268"/>
      <c r="N427" s="269"/>
      <c r="O427" s="268"/>
      <c r="P427" s="269"/>
    </row>
    <row r="428" spans="1:16" ht="19.5" customHeight="1" x14ac:dyDescent="0.25">
      <c r="A428" s="262" t="s">
        <v>43</v>
      </c>
      <c r="B428" s="263"/>
      <c r="C428" s="268"/>
      <c r="D428" s="269"/>
      <c r="E428" s="268"/>
      <c r="F428" s="269"/>
      <c r="G428" s="268"/>
      <c r="H428" s="269"/>
      <c r="I428" s="268"/>
      <c r="J428" s="269"/>
      <c r="K428" s="268"/>
      <c r="L428" s="269"/>
      <c r="M428" s="268"/>
      <c r="N428" s="269"/>
      <c r="O428" s="268"/>
      <c r="P428" s="269"/>
    </row>
    <row r="429" spans="1:16" ht="19.5" customHeight="1" x14ac:dyDescent="0.25">
      <c r="A429" s="49" t="s">
        <v>44</v>
      </c>
      <c r="B429" s="50"/>
      <c r="C429" s="257"/>
      <c r="D429" s="258"/>
      <c r="E429" s="257"/>
      <c r="F429" s="258"/>
      <c r="G429" s="257"/>
      <c r="H429" s="258"/>
      <c r="I429" s="257"/>
      <c r="J429" s="258"/>
      <c r="K429" s="257"/>
      <c r="L429" s="258"/>
      <c r="M429" s="257"/>
      <c r="N429" s="258"/>
      <c r="O429" s="257"/>
      <c r="P429" s="258"/>
    </row>
    <row r="430" spans="1:16" ht="19.5" customHeight="1" x14ac:dyDescent="0.25">
      <c r="A430" s="54" t="s">
        <v>45</v>
      </c>
      <c r="B430" s="51"/>
      <c r="C430" s="259"/>
      <c r="D430" s="260"/>
      <c r="E430" s="259"/>
      <c r="F430" s="260"/>
      <c r="G430" s="259"/>
      <c r="H430" s="260"/>
      <c r="I430" s="259"/>
      <c r="J430" s="260"/>
      <c r="K430" s="259"/>
      <c r="L430" s="260"/>
      <c r="M430" s="259"/>
      <c r="N430" s="260"/>
      <c r="O430" s="259"/>
      <c r="P430" s="260"/>
    </row>
    <row r="431" spans="1:16" ht="19.5" customHeight="1" x14ac:dyDescent="0.25">
      <c r="A431" s="57" t="s">
        <v>46</v>
      </c>
      <c r="B431" s="58"/>
      <c r="C431" s="268"/>
      <c r="D431" s="269"/>
      <c r="E431" s="268"/>
      <c r="F431" s="269"/>
      <c r="G431" s="268"/>
      <c r="H431" s="269"/>
      <c r="I431" s="268"/>
      <c r="J431" s="269"/>
      <c r="K431" s="268"/>
      <c r="L431" s="269"/>
      <c r="M431" s="268"/>
      <c r="N431" s="269"/>
      <c r="O431" s="268"/>
      <c r="P431" s="269"/>
    </row>
    <row r="432" spans="1:16" ht="19.5" customHeight="1" x14ac:dyDescent="0.25">
      <c r="A432" s="57" t="s">
        <v>47</v>
      </c>
      <c r="B432" s="58"/>
      <c r="C432" s="268"/>
      <c r="D432" s="269"/>
      <c r="E432" s="268"/>
      <c r="F432" s="269"/>
      <c r="G432" s="268"/>
      <c r="H432" s="269"/>
      <c r="I432" s="268"/>
      <c r="J432" s="269"/>
      <c r="K432" s="268"/>
      <c r="L432" s="269"/>
      <c r="M432" s="268"/>
      <c r="N432" s="269"/>
      <c r="O432" s="268"/>
      <c r="P432" s="269"/>
    </row>
    <row r="433" spans="1:16" ht="19.5" customHeight="1" x14ac:dyDescent="0.25">
      <c r="A433" s="57" t="s">
        <v>48</v>
      </c>
      <c r="B433" s="58"/>
      <c r="C433" s="268"/>
      <c r="D433" s="269"/>
      <c r="E433" s="268"/>
      <c r="F433" s="269"/>
      <c r="G433" s="268"/>
      <c r="H433" s="269"/>
      <c r="I433" s="268"/>
      <c r="J433" s="269"/>
      <c r="K433" s="268"/>
      <c r="L433" s="269"/>
      <c r="M433" s="268"/>
      <c r="N433" s="269"/>
      <c r="O433" s="268"/>
      <c r="P433" s="269"/>
    </row>
    <row r="434" spans="1:16" ht="19.5" customHeight="1" x14ac:dyDescent="0.25">
      <c r="A434" s="57" t="s">
        <v>49</v>
      </c>
      <c r="B434" s="58"/>
      <c r="C434" s="268"/>
      <c r="D434" s="269"/>
      <c r="E434" s="268"/>
      <c r="F434" s="269"/>
      <c r="G434" s="268"/>
      <c r="H434" s="269"/>
      <c r="I434" s="268"/>
      <c r="J434" s="269"/>
      <c r="K434" s="268"/>
      <c r="L434" s="269"/>
      <c r="M434" s="268"/>
      <c r="N434" s="269"/>
      <c r="O434" s="268"/>
      <c r="P434" s="269"/>
    </row>
    <row r="435" spans="1:16" ht="19.5" customHeight="1" x14ac:dyDescent="0.25">
      <c r="A435" s="54" t="s">
        <v>50</v>
      </c>
      <c r="B435" s="51"/>
      <c r="C435" s="268"/>
      <c r="D435" s="269"/>
      <c r="E435" s="268"/>
      <c r="F435" s="269"/>
      <c r="G435" s="268"/>
      <c r="H435" s="269"/>
      <c r="I435" s="268"/>
      <c r="J435" s="269"/>
      <c r="K435" s="268"/>
      <c r="L435" s="269"/>
      <c r="M435" s="268"/>
      <c r="N435" s="269"/>
      <c r="O435" s="268"/>
      <c r="P435" s="269"/>
    </row>
    <row r="437" spans="1:16" x14ac:dyDescent="0.25">
      <c r="A437" s="91" t="s">
        <v>122</v>
      </c>
      <c r="G437" s="91" t="s">
        <v>123</v>
      </c>
      <c r="N437" s="91" t="s">
        <v>124</v>
      </c>
    </row>
    <row r="438" spans="1:16" x14ac:dyDescent="0.25">
      <c r="A438" t="s">
        <v>125</v>
      </c>
      <c r="C438" s="91"/>
      <c r="D438" s="91"/>
      <c r="G438" t="s">
        <v>126</v>
      </c>
      <c r="K438" s="91"/>
      <c r="L438" s="91"/>
      <c r="M438" s="91"/>
      <c r="N438" t="s">
        <v>127</v>
      </c>
    </row>
    <row r="439" spans="1:16" x14ac:dyDescent="0.25">
      <c r="A439" s="93" t="s">
        <v>88</v>
      </c>
      <c r="C439" s="93"/>
      <c r="D439" s="93"/>
      <c r="G439" s="93" t="s">
        <v>88</v>
      </c>
      <c r="K439" s="93"/>
      <c r="L439" s="93"/>
      <c r="M439" s="93"/>
      <c r="N439" s="93" t="s">
        <v>88</v>
      </c>
    </row>
    <row r="440" spans="1:16" x14ac:dyDescent="0.25">
      <c r="C440" s="93"/>
      <c r="D440" s="93"/>
      <c r="G440" s="93"/>
      <c r="K440" s="93"/>
      <c r="L440" s="93"/>
      <c r="M440" s="93"/>
      <c r="N440" s="93"/>
    </row>
    <row r="441" spans="1:16" x14ac:dyDescent="0.25">
      <c r="A441" s="91" t="s">
        <v>128</v>
      </c>
      <c r="G441" s="91" t="s">
        <v>129</v>
      </c>
      <c r="H441" s="93"/>
      <c r="I441" s="93"/>
      <c r="J441" s="93"/>
      <c r="N441" s="91" t="s">
        <v>130</v>
      </c>
    </row>
    <row r="442" spans="1:16" x14ac:dyDescent="0.25">
      <c r="A442" t="s">
        <v>117</v>
      </c>
      <c r="G442" t="s">
        <v>131</v>
      </c>
      <c r="H442" s="93"/>
      <c r="I442" s="93"/>
      <c r="J442" s="93"/>
      <c r="N442" s="261" t="s">
        <v>132</v>
      </c>
      <c r="O442" s="261"/>
      <c r="P442" s="261"/>
    </row>
    <row r="443" spans="1:16" x14ac:dyDescent="0.25">
      <c r="A443" s="93" t="s">
        <v>88</v>
      </c>
      <c r="C443" s="91"/>
      <c r="D443" s="91"/>
      <c r="E443" s="93"/>
      <c r="F443" s="91"/>
      <c r="G443" s="93" t="s">
        <v>133</v>
      </c>
      <c r="K443" s="91"/>
      <c r="L443" s="91"/>
      <c r="M443" s="91"/>
      <c r="N443" s="93" t="s">
        <v>88</v>
      </c>
      <c r="O443" s="60"/>
      <c r="P443" s="60"/>
    </row>
    <row r="444" spans="1:16" x14ac:dyDescent="0.25">
      <c r="A444" s="93"/>
      <c r="C444" s="93"/>
      <c r="D444" s="93"/>
      <c r="E444" s="93"/>
      <c r="F444" s="93"/>
      <c r="G444" s="93"/>
      <c r="K444" s="93"/>
      <c r="L444" s="93"/>
      <c r="M444" s="93"/>
    </row>
    <row r="445" spans="1:16" ht="17.25" x14ac:dyDescent="0.3">
      <c r="A445" s="92"/>
      <c r="G445" s="91" t="s">
        <v>121</v>
      </c>
      <c r="M445" s="92"/>
    </row>
    <row r="446" spans="1:16" ht="17.25" x14ac:dyDescent="0.3">
      <c r="A446" s="92"/>
      <c r="G446" t="s">
        <v>87</v>
      </c>
      <c r="M446" s="92"/>
    </row>
    <row r="447" spans="1:16" ht="17.25" x14ac:dyDescent="0.3">
      <c r="A447" s="92"/>
      <c r="G447" s="93" t="s">
        <v>134</v>
      </c>
      <c r="M447" s="92"/>
    </row>
    <row r="448" spans="1:16" x14ac:dyDescent="0.25">
      <c r="C448" s="93"/>
      <c r="D448" s="93"/>
      <c r="E448" s="93"/>
      <c r="F448" s="93"/>
      <c r="K448" s="93"/>
      <c r="L448" s="93"/>
      <c r="M448" s="93"/>
      <c r="N448" s="93"/>
    </row>
    <row r="449" spans="1:16" ht="15.75" x14ac:dyDescent="0.25">
      <c r="A449" s="47" t="s">
        <v>39</v>
      </c>
      <c r="C449" s="250" t="e">
        <f>'Bid-Summary'!B171</f>
        <v>#REF!</v>
      </c>
      <c r="D449" s="250"/>
      <c r="E449" s="46"/>
      <c r="F449" s="46"/>
      <c r="G449" s="46"/>
      <c r="H449" s="46"/>
      <c r="I449" s="46"/>
      <c r="J449" s="46"/>
      <c r="K449" s="46"/>
      <c r="L449" s="46"/>
      <c r="M449" s="46"/>
      <c r="N449" s="46"/>
      <c r="O449" s="46"/>
      <c r="P449" s="46"/>
    </row>
    <row r="450" spans="1:16" ht="15.75" customHeight="1" x14ac:dyDescent="0.25">
      <c r="A450" s="47" t="s">
        <v>37</v>
      </c>
      <c r="C450" s="250" t="e">
        <f>'Bid-Summary'!C172</f>
        <v>#REF!</v>
      </c>
      <c r="D450" s="250"/>
      <c r="E450" s="250"/>
      <c r="F450" s="250"/>
      <c r="G450" s="250"/>
      <c r="H450" s="250"/>
      <c r="I450" s="250"/>
      <c r="J450" s="250"/>
      <c r="K450" s="250"/>
      <c r="L450" s="250"/>
      <c r="M450" s="250"/>
      <c r="N450" s="250"/>
      <c r="O450" s="250"/>
      <c r="P450" s="48"/>
    </row>
    <row r="451" spans="1:16" ht="15.75" x14ac:dyDescent="0.25">
      <c r="A451" s="47" t="s">
        <v>38</v>
      </c>
      <c r="C451" s="251" t="e">
        <f>'Bid-Summary'!D171</f>
        <v>#REF!</v>
      </c>
      <c r="D451" s="251"/>
      <c r="E451" s="46"/>
      <c r="F451" s="46"/>
      <c r="G451" s="46"/>
      <c r="H451" s="46"/>
      <c r="I451" s="46"/>
      <c r="J451" s="46"/>
      <c r="K451" s="46"/>
      <c r="L451" s="46"/>
      <c r="M451" s="46"/>
      <c r="N451" s="46"/>
      <c r="O451" s="46"/>
      <c r="P451" s="46"/>
    </row>
    <row r="453" spans="1:16" x14ac:dyDescent="0.25">
      <c r="A453" s="43"/>
      <c r="B453" s="44"/>
      <c r="C453" s="252" t="s">
        <v>51</v>
      </c>
      <c r="D453" s="252"/>
      <c r="E453" s="252" t="s">
        <v>52</v>
      </c>
      <c r="F453" s="252"/>
      <c r="G453" s="252" t="s">
        <v>53</v>
      </c>
      <c r="H453" s="252"/>
      <c r="I453" s="252" t="s">
        <v>54</v>
      </c>
      <c r="J453" s="252"/>
      <c r="K453" s="252" t="s">
        <v>55</v>
      </c>
      <c r="L453" s="252"/>
      <c r="M453" s="252" t="s">
        <v>56</v>
      </c>
      <c r="N453" s="252"/>
      <c r="O453" s="249" t="s">
        <v>57</v>
      </c>
      <c r="P453" s="249"/>
    </row>
    <row r="454" spans="1:16" ht="19.5" customHeight="1" x14ac:dyDescent="0.25">
      <c r="A454" s="2"/>
      <c r="B454" s="45"/>
      <c r="C454" s="253" t="str">
        <f>'Bid-Summary'!B176</f>
        <v>GREEN STEWARD</v>
      </c>
      <c r="D454" s="254"/>
      <c r="E454" s="253" t="str">
        <f>'Bid-Summary'!B177</f>
        <v>BACPHIL</v>
      </c>
      <c r="F454" s="254"/>
      <c r="G454" s="253" t="str">
        <f>'Bid-Summary'!B178</f>
        <v>LLM UNIFIED BUILDERS AND TRADING CORP.</v>
      </c>
      <c r="H454" s="254"/>
      <c r="I454" s="253">
        <f>'Bid-Summary'!B179</f>
        <v>0</v>
      </c>
      <c r="J454" s="254"/>
      <c r="K454" s="253">
        <f>'Bid-Summary'!B180</f>
        <v>0</v>
      </c>
      <c r="L454" s="254"/>
      <c r="M454" s="253">
        <f>'Bid-Summary'!H176</f>
        <v>0</v>
      </c>
      <c r="N454" s="254"/>
      <c r="O454" s="255"/>
      <c r="P454" s="256"/>
    </row>
    <row r="455" spans="1:16" ht="19.5" customHeight="1" x14ac:dyDescent="0.25">
      <c r="A455" s="264" t="s">
        <v>40</v>
      </c>
      <c r="B455" s="265"/>
      <c r="C455" s="247">
        <f>'Bid Amount'!C373:D373</f>
        <v>0</v>
      </c>
      <c r="D455" s="247"/>
      <c r="E455" s="247">
        <f>'Bid Amount'!E373:F373</f>
        <v>0</v>
      </c>
      <c r="F455" s="247"/>
      <c r="G455" s="247">
        <f>'Bid Amount'!G373:H373</f>
        <v>0</v>
      </c>
      <c r="H455" s="247"/>
      <c r="I455" s="266">
        <f>'Bid Amount'!I373:J373</f>
        <v>0</v>
      </c>
      <c r="J455" s="267"/>
      <c r="K455" s="247">
        <f>'Bid Amount'!K373:L373</f>
        <v>0</v>
      </c>
      <c r="L455" s="247"/>
      <c r="M455" s="247">
        <f>'Bid Amount'!M373:N373</f>
        <v>0</v>
      </c>
      <c r="N455" s="247"/>
      <c r="O455" s="247"/>
      <c r="P455" s="247"/>
    </row>
    <row r="456" spans="1:16" s="38" customFormat="1" ht="15" customHeight="1" x14ac:dyDescent="0.25">
      <c r="A456" s="52" t="s">
        <v>41</v>
      </c>
      <c r="B456" s="53"/>
      <c r="C456" s="248"/>
      <c r="D456" s="248"/>
      <c r="E456" s="248"/>
      <c r="F456" s="248"/>
      <c r="G456" s="248"/>
      <c r="H456" s="248"/>
      <c r="I456" s="248"/>
      <c r="J456" s="248"/>
      <c r="K456" s="248"/>
      <c r="L456" s="248"/>
      <c r="M456" s="248"/>
      <c r="N456" s="248"/>
      <c r="O456" s="248"/>
      <c r="P456" s="248"/>
    </row>
    <row r="457" spans="1:16" ht="19.5" customHeight="1" x14ac:dyDescent="0.25">
      <c r="A457" s="54" t="s">
        <v>42</v>
      </c>
      <c r="B457" s="51"/>
      <c r="C457" s="246"/>
      <c r="D457" s="246"/>
      <c r="E457" s="246"/>
      <c r="F457" s="246"/>
      <c r="G457" s="246"/>
      <c r="H457" s="246"/>
      <c r="I457" s="246"/>
      <c r="J457" s="246"/>
      <c r="K457" s="246"/>
      <c r="L457" s="246"/>
      <c r="M457" s="246"/>
      <c r="N457" s="246"/>
      <c r="O457" s="246"/>
      <c r="P457" s="246"/>
    </row>
    <row r="458" spans="1:16" ht="19.5" customHeight="1" x14ac:dyDescent="0.25">
      <c r="A458" s="262" t="s">
        <v>43</v>
      </c>
      <c r="B458" s="263"/>
      <c r="C458" s="246"/>
      <c r="D458" s="246"/>
      <c r="E458" s="246"/>
      <c r="F458" s="246"/>
      <c r="G458" s="246"/>
      <c r="H458" s="246"/>
      <c r="I458" s="246"/>
      <c r="J458" s="246"/>
      <c r="K458" s="246"/>
      <c r="L458" s="246"/>
      <c r="M458" s="246"/>
      <c r="N458" s="246"/>
      <c r="O458" s="246"/>
      <c r="P458" s="246"/>
    </row>
    <row r="459" spans="1:16" ht="19.5" customHeight="1" x14ac:dyDescent="0.25">
      <c r="A459" s="49" t="s">
        <v>44</v>
      </c>
      <c r="B459" s="50"/>
      <c r="C459" s="257"/>
      <c r="D459" s="258"/>
      <c r="E459" s="257"/>
      <c r="F459" s="258"/>
      <c r="G459" s="257"/>
      <c r="H459" s="258"/>
      <c r="I459" s="257"/>
      <c r="J459" s="258"/>
      <c r="K459" s="257"/>
      <c r="L459" s="258"/>
      <c r="M459" s="257"/>
      <c r="N459" s="258"/>
      <c r="O459" s="257"/>
      <c r="P459" s="258"/>
    </row>
    <row r="460" spans="1:16" ht="19.5" customHeight="1" x14ac:dyDescent="0.25">
      <c r="A460" s="54" t="s">
        <v>45</v>
      </c>
      <c r="B460" s="51"/>
      <c r="C460" s="259"/>
      <c r="D460" s="260"/>
      <c r="E460" s="259"/>
      <c r="F460" s="260"/>
      <c r="G460" s="259"/>
      <c r="H460" s="260"/>
      <c r="I460" s="259"/>
      <c r="J460" s="260"/>
      <c r="K460" s="259"/>
      <c r="L460" s="260"/>
      <c r="M460" s="259"/>
      <c r="N460" s="260"/>
      <c r="O460" s="259"/>
      <c r="P460" s="260"/>
    </row>
    <row r="461" spans="1:16" ht="19.5" customHeight="1" x14ac:dyDescent="0.25">
      <c r="A461" s="57" t="s">
        <v>46</v>
      </c>
      <c r="B461" s="58"/>
      <c r="C461" s="246"/>
      <c r="D461" s="246"/>
      <c r="E461" s="246"/>
      <c r="F461" s="246"/>
      <c r="G461" s="246"/>
      <c r="H461" s="246"/>
      <c r="I461" s="246"/>
      <c r="J461" s="246"/>
      <c r="K461" s="246"/>
      <c r="L461" s="246"/>
      <c r="M461" s="246"/>
      <c r="N461" s="246"/>
      <c r="O461" s="246"/>
      <c r="P461" s="246"/>
    </row>
    <row r="462" spans="1:16" ht="19.5" customHeight="1" x14ac:dyDescent="0.25">
      <c r="A462" s="57" t="s">
        <v>47</v>
      </c>
      <c r="B462" s="58"/>
      <c r="C462" s="246"/>
      <c r="D462" s="246"/>
      <c r="E462" s="246"/>
      <c r="F462" s="246"/>
      <c r="G462" s="246"/>
      <c r="H462" s="246"/>
      <c r="I462" s="246"/>
      <c r="J462" s="246"/>
      <c r="K462" s="246"/>
      <c r="L462" s="246"/>
      <c r="M462" s="246"/>
      <c r="N462" s="246"/>
      <c r="O462" s="246"/>
      <c r="P462" s="246"/>
    </row>
    <row r="463" spans="1:16" ht="19.5" customHeight="1" x14ac:dyDescent="0.25">
      <c r="A463" s="57" t="s">
        <v>48</v>
      </c>
      <c r="B463" s="58"/>
      <c r="C463" s="246"/>
      <c r="D463" s="246"/>
      <c r="E463" s="246"/>
      <c r="F463" s="246"/>
      <c r="G463" s="246"/>
      <c r="H463" s="246"/>
      <c r="I463" s="246"/>
      <c r="J463" s="246"/>
      <c r="K463" s="246"/>
      <c r="L463" s="246"/>
      <c r="M463" s="246"/>
      <c r="N463" s="246"/>
      <c r="O463" s="246"/>
      <c r="P463" s="246"/>
    </row>
    <row r="464" spans="1:16" ht="19.5" customHeight="1" x14ac:dyDescent="0.25">
      <c r="A464" s="57" t="s">
        <v>49</v>
      </c>
      <c r="B464" s="58"/>
      <c r="C464" s="246"/>
      <c r="D464" s="246"/>
      <c r="E464" s="246"/>
      <c r="F464" s="246"/>
      <c r="G464" s="246"/>
      <c r="H464" s="246"/>
      <c r="I464" s="246"/>
      <c r="J464" s="246"/>
      <c r="K464" s="246"/>
      <c r="L464" s="246"/>
      <c r="M464" s="246"/>
      <c r="N464" s="246"/>
      <c r="O464" s="246"/>
      <c r="P464" s="246"/>
    </row>
    <row r="465" spans="1:16" ht="19.5" customHeight="1" x14ac:dyDescent="0.25">
      <c r="A465" s="54" t="s">
        <v>50</v>
      </c>
      <c r="B465" s="51"/>
      <c r="C465" s="246"/>
      <c r="D465" s="246"/>
      <c r="E465" s="246"/>
      <c r="F465" s="246"/>
      <c r="G465" s="246"/>
      <c r="H465" s="246"/>
      <c r="I465" s="246"/>
      <c r="J465" s="246"/>
      <c r="K465" s="246"/>
      <c r="L465" s="246"/>
      <c r="M465" s="246"/>
      <c r="N465" s="246"/>
      <c r="O465" s="246"/>
      <c r="P465" s="246"/>
    </row>
    <row r="467" spans="1:16" x14ac:dyDescent="0.25">
      <c r="A467" s="91" t="s">
        <v>122</v>
      </c>
      <c r="G467" s="91" t="s">
        <v>123</v>
      </c>
      <c r="N467" s="91" t="s">
        <v>124</v>
      </c>
    </row>
    <row r="468" spans="1:16" x14ac:dyDescent="0.25">
      <c r="A468" t="s">
        <v>125</v>
      </c>
      <c r="C468" s="91"/>
      <c r="D468" s="91"/>
      <c r="G468" t="s">
        <v>126</v>
      </c>
      <c r="K468" s="91"/>
      <c r="L468" s="91"/>
      <c r="M468" s="91"/>
      <c r="N468" t="s">
        <v>127</v>
      </c>
    </row>
    <row r="469" spans="1:16" x14ac:dyDescent="0.25">
      <c r="A469" s="93" t="s">
        <v>88</v>
      </c>
      <c r="C469" s="93"/>
      <c r="D469" s="93"/>
      <c r="G469" s="93" t="s">
        <v>88</v>
      </c>
      <c r="K469" s="93"/>
      <c r="L469" s="93"/>
      <c r="M469" s="93"/>
      <c r="N469" s="93" t="s">
        <v>88</v>
      </c>
    </row>
    <row r="470" spans="1:16" x14ac:dyDescent="0.25">
      <c r="C470" s="93"/>
      <c r="D470" s="93"/>
      <c r="G470" s="93"/>
      <c r="K470" s="93"/>
      <c r="L470" s="93"/>
      <c r="M470" s="93"/>
      <c r="N470" s="93"/>
    </row>
    <row r="471" spans="1:16" x14ac:dyDescent="0.25">
      <c r="A471" s="91" t="s">
        <v>128</v>
      </c>
      <c r="G471" s="91" t="s">
        <v>129</v>
      </c>
      <c r="H471" s="93"/>
      <c r="I471" s="93"/>
      <c r="J471" s="93"/>
      <c r="N471" s="91" t="s">
        <v>130</v>
      </c>
    </row>
    <row r="472" spans="1:16" x14ac:dyDescent="0.25">
      <c r="A472" t="s">
        <v>117</v>
      </c>
      <c r="G472" t="s">
        <v>131</v>
      </c>
      <c r="H472" s="93"/>
      <c r="I472" s="93"/>
      <c r="J472" s="93"/>
      <c r="N472" s="261" t="s">
        <v>132</v>
      </c>
      <c r="O472" s="261"/>
      <c r="P472" s="261"/>
    </row>
    <row r="473" spans="1:16" x14ac:dyDescent="0.25">
      <c r="A473" s="93" t="s">
        <v>88</v>
      </c>
      <c r="C473" s="91"/>
      <c r="D473" s="91"/>
      <c r="E473" s="93"/>
      <c r="F473" s="91"/>
      <c r="G473" s="93" t="s">
        <v>133</v>
      </c>
      <c r="K473" s="91"/>
      <c r="L473" s="91"/>
      <c r="M473" s="91"/>
      <c r="N473" s="93" t="s">
        <v>88</v>
      </c>
      <c r="O473" s="60"/>
      <c r="P473" s="60"/>
    </row>
    <row r="474" spans="1:16" x14ac:dyDescent="0.25">
      <c r="A474" s="93"/>
      <c r="C474" s="93"/>
      <c r="D474" s="93"/>
      <c r="E474" s="93"/>
      <c r="F474" s="93"/>
      <c r="G474" s="93"/>
      <c r="K474" s="93"/>
      <c r="L474" s="93"/>
      <c r="M474" s="93"/>
    </row>
    <row r="475" spans="1:16" ht="17.25" x14ac:dyDescent="0.3">
      <c r="A475" s="92"/>
      <c r="G475" s="91" t="s">
        <v>121</v>
      </c>
      <c r="M475" s="92"/>
    </row>
    <row r="476" spans="1:16" ht="17.25" x14ac:dyDescent="0.3">
      <c r="A476" s="92"/>
      <c r="G476" t="s">
        <v>87</v>
      </c>
      <c r="M476" s="92"/>
    </row>
    <row r="477" spans="1:16" ht="17.25" x14ac:dyDescent="0.3">
      <c r="A477" s="92"/>
      <c r="G477" s="93" t="s">
        <v>134</v>
      </c>
      <c r="M477" s="92"/>
    </row>
    <row r="478" spans="1:16" x14ac:dyDescent="0.25">
      <c r="C478" s="93"/>
      <c r="D478" s="93"/>
      <c r="E478" s="93"/>
      <c r="F478" s="93"/>
      <c r="K478" s="93"/>
      <c r="L478" s="93"/>
      <c r="M478" s="93"/>
      <c r="N478" s="93"/>
    </row>
    <row r="480" spans="1:16" ht="15.75" x14ac:dyDescent="0.25">
      <c r="A480" s="47" t="s">
        <v>39</v>
      </c>
      <c r="C480" s="250" t="e">
        <f>'Bid-Summary'!B182</f>
        <v>#REF!</v>
      </c>
      <c r="D480" s="250"/>
      <c r="E480" s="46"/>
      <c r="F480" s="46"/>
      <c r="G480" s="46"/>
      <c r="H480" s="46"/>
      <c r="I480" s="46"/>
      <c r="J480" s="46"/>
      <c r="K480" s="46"/>
      <c r="L480" s="46"/>
      <c r="M480" s="46"/>
      <c r="N480" s="46"/>
      <c r="O480" s="46"/>
      <c r="P480" s="46"/>
    </row>
    <row r="481" spans="1:16" ht="15.75" x14ac:dyDescent="0.25">
      <c r="A481" s="47" t="s">
        <v>37</v>
      </c>
      <c r="C481" s="250" t="e">
        <f>'Bid-Summary'!C183</f>
        <v>#REF!</v>
      </c>
      <c r="D481" s="250"/>
      <c r="E481" s="250"/>
      <c r="F481" s="250"/>
      <c r="G481" s="250"/>
      <c r="H481" s="250"/>
      <c r="I481" s="250"/>
      <c r="J481" s="250"/>
      <c r="K481" s="250"/>
      <c r="L481" s="250"/>
      <c r="M481" s="250"/>
      <c r="N481" s="250"/>
      <c r="O481" s="250"/>
      <c r="P481" s="48"/>
    </row>
    <row r="482" spans="1:16" ht="15.75" x14ac:dyDescent="0.25">
      <c r="A482" s="47" t="s">
        <v>38</v>
      </c>
      <c r="C482" s="251" t="e">
        <f>'Bid-Summary'!D182</f>
        <v>#REF!</v>
      </c>
      <c r="D482" s="251"/>
      <c r="E482" s="46"/>
      <c r="F482" s="46"/>
      <c r="G482" s="46"/>
      <c r="H482" s="46"/>
      <c r="I482" s="46"/>
      <c r="J482" s="46"/>
      <c r="K482" s="46"/>
      <c r="L482" s="46"/>
      <c r="M482" s="46"/>
      <c r="N482" s="46"/>
      <c r="O482" s="46"/>
      <c r="P482" s="46"/>
    </row>
    <row r="484" spans="1:16" x14ac:dyDescent="0.25">
      <c r="A484" s="43"/>
      <c r="B484" s="44"/>
      <c r="C484" s="252" t="s">
        <v>51</v>
      </c>
      <c r="D484" s="252"/>
      <c r="E484" s="252" t="s">
        <v>52</v>
      </c>
      <c r="F484" s="252"/>
      <c r="G484" s="252" t="s">
        <v>53</v>
      </c>
      <c r="H484" s="252"/>
      <c r="I484" s="252" t="s">
        <v>54</v>
      </c>
      <c r="J484" s="252"/>
      <c r="K484" s="252" t="s">
        <v>55</v>
      </c>
      <c r="L484" s="252"/>
      <c r="M484" s="252" t="s">
        <v>56</v>
      </c>
      <c r="N484" s="252"/>
      <c r="O484" s="249" t="s">
        <v>57</v>
      </c>
      <c r="P484" s="249"/>
    </row>
    <row r="485" spans="1:16" ht="19.5" customHeight="1" x14ac:dyDescent="0.25">
      <c r="A485" s="2"/>
      <c r="B485" s="45"/>
      <c r="C485" s="253">
        <f>'Bid-Summary'!B187</f>
        <v>0</v>
      </c>
      <c r="D485" s="254"/>
      <c r="E485" s="253">
        <f>'Bid-Summary'!B188</f>
        <v>0</v>
      </c>
      <c r="F485" s="254"/>
      <c r="G485" s="253">
        <f>'Bid-Summary'!B189</f>
        <v>0</v>
      </c>
      <c r="H485" s="254"/>
      <c r="I485" s="253">
        <f>'Bid-Summary'!B190</f>
        <v>0</v>
      </c>
      <c r="J485" s="254"/>
      <c r="K485" s="253">
        <f>'Bid-Summary'!B191</f>
        <v>0</v>
      </c>
      <c r="L485" s="254"/>
      <c r="M485" s="255">
        <f>'Bid-Summary'!H188</f>
        <v>0</v>
      </c>
      <c r="N485" s="256"/>
      <c r="O485" s="255"/>
      <c r="P485" s="256"/>
    </row>
    <row r="486" spans="1:16" ht="19.5" customHeight="1" x14ac:dyDescent="0.25">
      <c r="A486" s="264" t="s">
        <v>40</v>
      </c>
      <c r="B486" s="265"/>
      <c r="C486" s="247">
        <f>'Bid Amount'!C404:D404</f>
        <v>0</v>
      </c>
      <c r="D486" s="247"/>
      <c r="E486" s="247">
        <f>'Bid Amount'!E404:F404</f>
        <v>0</v>
      </c>
      <c r="F486" s="247"/>
      <c r="G486" s="247">
        <f>'Bid Amount'!G404:H404</f>
        <v>0</v>
      </c>
      <c r="H486" s="247"/>
      <c r="I486" s="266">
        <f>'Bid Amount'!I404:J404</f>
        <v>0</v>
      </c>
      <c r="J486" s="267"/>
      <c r="K486" s="247">
        <f>'Bid Amount'!K404:L404</f>
        <v>0</v>
      </c>
      <c r="L486" s="247"/>
      <c r="M486" s="247">
        <f>'Bid Amount'!M404:N404</f>
        <v>0</v>
      </c>
      <c r="N486" s="247"/>
      <c r="O486" s="247"/>
      <c r="P486" s="247"/>
    </row>
    <row r="487" spans="1:16" ht="15" customHeight="1" x14ac:dyDescent="0.25">
      <c r="A487" s="52" t="s">
        <v>41</v>
      </c>
      <c r="B487" s="53"/>
      <c r="C487" s="248"/>
      <c r="D487" s="248"/>
      <c r="E487" s="248"/>
      <c r="F487" s="248"/>
      <c r="G487" s="248"/>
      <c r="H487" s="248"/>
      <c r="I487" s="248"/>
      <c r="J487" s="248"/>
      <c r="K487" s="248"/>
      <c r="L487" s="248"/>
      <c r="M487" s="248"/>
      <c r="N487" s="248"/>
      <c r="O487" s="248"/>
      <c r="P487" s="248"/>
    </row>
    <row r="488" spans="1:16" ht="19.5" customHeight="1" x14ac:dyDescent="0.25">
      <c r="A488" s="54" t="s">
        <v>42</v>
      </c>
      <c r="B488" s="51"/>
      <c r="C488" s="246"/>
      <c r="D488" s="246"/>
      <c r="E488" s="246"/>
      <c r="F488" s="246"/>
      <c r="G488" s="246"/>
      <c r="H488" s="246"/>
      <c r="I488" s="246"/>
      <c r="J488" s="246"/>
      <c r="K488" s="246"/>
      <c r="L488" s="246"/>
      <c r="M488" s="246"/>
      <c r="N488" s="246"/>
      <c r="O488" s="246"/>
      <c r="P488" s="246"/>
    </row>
    <row r="489" spans="1:16" ht="19.5" customHeight="1" x14ac:dyDescent="0.25">
      <c r="A489" s="262" t="s">
        <v>43</v>
      </c>
      <c r="B489" s="263"/>
      <c r="C489" s="246"/>
      <c r="D489" s="246"/>
      <c r="E489" s="246"/>
      <c r="F489" s="246"/>
      <c r="G489" s="246"/>
      <c r="H489" s="246"/>
      <c r="I489" s="246"/>
      <c r="J489" s="246"/>
      <c r="K489" s="246"/>
      <c r="L489" s="246"/>
      <c r="M489" s="246"/>
      <c r="N489" s="246"/>
      <c r="O489" s="246"/>
      <c r="P489" s="246"/>
    </row>
    <row r="490" spans="1:16" ht="19.5" customHeight="1" x14ac:dyDescent="0.25">
      <c r="A490" s="49" t="s">
        <v>44</v>
      </c>
      <c r="B490" s="50"/>
      <c r="C490" s="257"/>
      <c r="D490" s="258"/>
      <c r="E490" s="257"/>
      <c r="F490" s="258"/>
      <c r="G490" s="257"/>
      <c r="H490" s="258"/>
      <c r="I490" s="257"/>
      <c r="J490" s="258"/>
      <c r="K490" s="257"/>
      <c r="L490" s="258"/>
      <c r="M490" s="257"/>
      <c r="N490" s="258"/>
      <c r="O490" s="257"/>
      <c r="P490" s="258"/>
    </row>
    <row r="491" spans="1:16" ht="19.5" customHeight="1" x14ac:dyDescent="0.25">
      <c r="A491" s="54" t="s">
        <v>45</v>
      </c>
      <c r="B491" s="51"/>
      <c r="C491" s="259"/>
      <c r="D491" s="260"/>
      <c r="E491" s="259"/>
      <c r="F491" s="260"/>
      <c r="G491" s="259"/>
      <c r="H491" s="260"/>
      <c r="I491" s="259"/>
      <c r="J491" s="260"/>
      <c r="K491" s="259"/>
      <c r="L491" s="260"/>
      <c r="M491" s="259"/>
      <c r="N491" s="260"/>
      <c r="O491" s="259"/>
      <c r="P491" s="260"/>
    </row>
    <row r="492" spans="1:16" ht="19.5" customHeight="1" x14ac:dyDescent="0.25">
      <c r="A492" s="57" t="s">
        <v>46</v>
      </c>
      <c r="B492" s="58"/>
      <c r="C492" s="246"/>
      <c r="D492" s="246"/>
      <c r="E492" s="246"/>
      <c r="F492" s="246"/>
      <c r="G492" s="246"/>
      <c r="H492" s="246"/>
      <c r="I492" s="246"/>
      <c r="J492" s="246"/>
      <c r="K492" s="246"/>
      <c r="L492" s="246"/>
      <c r="M492" s="246"/>
      <c r="N492" s="246"/>
      <c r="O492" s="246"/>
      <c r="P492" s="246"/>
    </row>
    <row r="493" spans="1:16" ht="19.5" customHeight="1" x14ac:dyDescent="0.25">
      <c r="A493" s="57" t="s">
        <v>47</v>
      </c>
      <c r="B493" s="58"/>
      <c r="C493" s="246"/>
      <c r="D493" s="246"/>
      <c r="E493" s="246"/>
      <c r="F493" s="246"/>
      <c r="G493" s="246"/>
      <c r="H493" s="246"/>
      <c r="I493" s="246"/>
      <c r="J493" s="246"/>
      <c r="K493" s="246"/>
      <c r="L493" s="246"/>
      <c r="M493" s="246"/>
      <c r="N493" s="246"/>
      <c r="O493" s="246"/>
      <c r="P493" s="246"/>
    </row>
    <row r="494" spans="1:16" ht="19.5" customHeight="1" x14ac:dyDescent="0.25">
      <c r="A494" s="57" t="s">
        <v>48</v>
      </c>
      <c r="B494" s="58"/>
      <c r="C494" s="246"/>
      <c r="D494" s="246"/>
      <c r="E494" s="246"/>
      <c r="F494" s="246"/>
      <c r="G494" s="246"/>
      <c r="H494" s="246"/>
      <c r="I494" s="246"/>
      <c r="J494" s="246"/>
      <c r="K494" s="246"/>
      <c r="L494" s="246"/>
      <c r="M494" s="246"/>
      <c r="N494" s="246"/>
      <c r="O494" s="246"/>
      <c r="P494" s="246"/>
    </row>
    <row r="495" spans="1:16" ht="19.5" customHeight="1" x14ac:dyDescent="0.25">
      <c r="A495" s="57" t="s">
        <v>49</v>
      </c>
      <c r="B495" s="58"/>
      <c r="C495" s="246"/>
      <c r="D495" s="246"/>
      <c r="E495" s="246"/>
      <c r="F495" s="246"/>
      <c r="G495" s="246"/>
      <c r="H495" s="246"/>
      <c r="I495" s="246"/>
      <c r="J495" s="246"/>
      <c r="K495" s="246"/>
      <c r="L495" s="246"/>
      <c r="M495" s="246"/>
      <c r="N495" s="246"/>
      <c r="O495" s="246"/>
      <c r="P495" s="246"/>
    </row>
    <row r="496" spans="1:16" ht="19.5" customHeight="1" x14ac:dyDescent="0.25">
      <c r="A496" s="54" t="s">
        <v>50</v>
      </c>
      <c r="B496" s="51"/>
      <c r="C496" s="246"/>
      <c r="D496" s="246"/>
      <c r="E496" s="246"/>
      <c r="F496" s="246"/>
      <c r="G496" s="246"/>
      <c r="H496" s="246"/>
      <c r="I496" s="246"/>
      <c r="J496" s="246"/>
      <c r="K496" s="246"/>
      <c r="L496" s="246"/>
      <c r="M496" s="246"/>
      <c r="N496" s="246"/>
      <c r="O496" s="246"/>
      <c r="P496" s="246"/>
    </row>
    <row r="501" spans="1:16" x14ac:dyDescent="0.25">
      <c r="C501" s="280" t="s">
        <v>93</v>
      </c>
      <c r="D501" s="280"/>
      <c r="E501" s="280"/>
      <c r="F501" s="280"/>
      <c r="K501" s="280" t="s">
        <v>112</v>
      </c>
      <c r="L501" s="280"/>
      <c r="M501" s="280"/>
      <c r="N501" s="280"/>
    </row>
    <row r="502" spans="1:16" x14ac:dyDescent="0.25">
      <c r="C502" s="279" t="s">
        <v>117</v>
      </c>
      <c r="D502" s="279"/>
      <c r="E502" s="279"/>
      <c r="F502" s="279"/>
      <c r="K502" s="279" t="s">
        <v>86</v>
      </c>
      <c r="L502" s="279"/>
      <c r="M502" s="279"/>
      <c r="N502" s="279"/>
    </row>
    <row r="503" spans="1:16" x14ac:dyDescent="0.25">
      <c r="C503" s="279" t="s">
        <v>88</v>
      </c>
      <c r="D503" s="279"/>
      <c r="E503" s="279"/>
      <c r="F503" s="279"/>
      <c r="K503" s="279" t="s">
        <v>89</v>
      </c>
      <c r="L503" s="279"/>
      <c r="M503" s="279"/>
      <c r="N503" s="279"/>
    </row>
    <row r="504" spans="1:16" x14ac:dyDescent="0.25">
      <c r="G504" s="280" t="s">
        <v>113</v>
      </c>
      <c r="H504" s="280"/>
      <c r="I504" s="280"/>
      <c r="J504" s="280"/>
    </row>
    <row r="505" spans="1:16" x14ac:dyDescent="0.25">
      <c r="G505" s="279" t="s">
        <v>114</v>
      </c>
      <c r="H505" s="279"/>
      <c r="I505" s="279"/>
      <c r="J505" s="279"/>
    </row>
    <row r="506" spans="1:16" x14ac:dyDescent="0.25">
      <c r="G506" s="279" t="s">
        <v>91</v>
      </c>
      <c r="H506" s="279"/>
      <c r="I506" s="279"/>
      <c r="J506" s="279"/>
    </row>
    <row r="507" spans="1:16" x14ac:dyDescent="0.25">
      <c r="C507" s="280" t="s">
        <v>115</v>
      </c>
      <c r="D507" s="280"/>
      <c r="E507" s="280"/>
      <c r="F507" s="280"/>
      <c r="K507" s="280" t="s">
        <v>116</v>
      </c>
      <c r="L507" s="280"/>
      <c r="M507" s="280"/>
      <c r="N507" s="280"/>
    </row>
    <row r="508" spans="1:16" x14ac:dyDescent="0.25">
      <c r="C508" s="279" t="s">
        <v>118</v>
      </c>
      <c r="D508" s="279"/>
      <c r="E508" s="279"/>
      <c r="F508" s="279"/>
      <c r="K508" s="279" t="s">
        <v>119</v>
      </c>
      <c r="L508" s="279"/>
      <c r="M508" s="279"/>
      <c r="N508" s="279"/>
    </row>
    <row r="509" spans="1:16" x14ac:dyDescent="0.25">
      <c r="C509" s="279" t="s">
        <v>88</v>
      </c>
      <c r="D509" s="279"/>
      <c r="E509" s="279"/>
      <c r="F509" s="279"/>
      <c r="K509" s="279" t="s">
        <v>88</v>
      </c>
      <c r="L509" s="279"/>
      <c r="M509" s="279"/>
      <c r="N509" s="279"/>
    </row>
    <row r="511" spans="1:16" ht="15.75" x14ac:dyDescent="0.25">
      <c r="A511" s="47" t="s">
        <v>39</v>
      </c>
      <c r="C511" s="250" t="e">
        <f>'Bid-Summary'!B193</f>
        <v>#REF!</v>
      </c>
      <c r="D511" s="250"/>
      <c r="E511" s="46"/>
      <c r="F511" s="46"/>
      <c r="G511" s="46"/>
      <c r="H511" s="46"/>
      <c r="I511" s="46"/>
      <c r="J511" s="46"/>
      <c r="K511" s="46"/>
      <c r="L511" s="46"/>
      <c r="M511" s="46"/>
      <c r="N511" s="46"/>
      <c r="O511" s="46"/>
      <c r="P511" s="46"/>
    </row>
    <row r="512" spans="1:16" ht="15.75" x14ac:dyDescent="0.25">
      <c r="A512" s="47" t="s">
        <v>37</v>
      </c>
      <c r="C512" s="281" t="e">
        <f>'Bid-Summary'!C194</f>
        <v>#REF!</v>
      </c>
      <c r="D512" s="281"/>
      <c r="E512" s="281"/>
      <c r="F512" s="281"/>
      <c r="G512" s="281"/>
      <c r="H512" s="281"/>
      <c r="I512" s="281"/>
      <c r="J512" s="281"/>
      <c r="K512" s="281"/>
      <c r="L512" s="281"/>
      <c r="M512" s="281"/>
      <c r="N512" s="281"/>
      <c r="O512" s="281"/>
      <c r="P512" s="48"/>
    </row>
    <row r="513" spans="1:16" ht="15.75" x14ac:dyDescent="0.25">
      <c r="A513" s="47" t="s">
        <v>38</v>
      </c>
      <c r="C513" s="251" t="e">
        <f>'Bid-Summary'!D193</f>
        <v>#REF!</v>
      </c>
      <c r="D513" s="251"/>
      <c r="E513" s="46"/>
      <c r="F513" s="46"/>
      <c r="G513" s="46"/>
      <c r="H513" s="46"/>
      <c r="I513" s="46"/>
      <c r="J513" s="46"/>
      <c r="K513" s="46"/>
      <c r="L513" s="46"/>
      <c r="M513" s="46"/>
      <c r="N513" s="46"/>
      <c r="O513" s="46"/>
      <c r="P513" s="46"/>
    </row>
    <row r="515" spans="1:16" ht="15" customHeight="1" x14ac:dyDescent="0.25">
      <c r="A515" s="43"/>
      <c r="B515" s="44"/>
      <c r="C515" s="252" t="s">
        <v>51</v>
      </c>
      <c r="D515" s="252"/>
      <c r="E515" s="252" t="s">
        <v>52</v>
      </c>
      <c r="F515" s="252"/>
      <c r="G515" s="252" t="s">
        <v>53</v>
      </c>
      <c r="H515" s="252"/>
      <c r="I515" s="252" t="s">
        <v>54</v>
      </c>
      <c r="J515" s="252"/>
      <c r="K515" s="252" t="s">
        <v>55</v>
      </c>
      <c r="L515" s="252"/>
      <c r="M515" s="252" t="s">
        <v>56</v>
      </c>
      <c r="N515" s="252"/>
      <c r="O515" s="249" t="s">
        <v>57</v>
      </c>
      <c r="P515" s="249"/>
    </row>
    <row r="516" spans="1:16" ht="19.5" customHeight="1" x14ac:dyDescent="0.25">
      <c r="A516" s="2"/>
      <c r="B516" s="45"/>
      <c r="C516" s="253">
        <f>'Bid-Summary'!B198</f>
        <v>0</v>
      </c>
      <c r="D516" s="254"/>
      <c r="E516" s="253">
        <f>'Bid-Summary'!B199</f>
        <v>0</v>
      </c>
      <c r="F516" s="254"/>
      <c r="G516" s="253">
        <f>'Bid-Summary'!B200</f>
        <v>0</v>
      </c>
      <c r="H516" s="254"/>
      <c r="I516" s="253">
        <f>'Bid-Summary'!B201</f>
        <v>0</v>
      </c>
      <c r="J516" s="254"/>
      <c r="K516" s="253">
        <f>'Bid-Summary'!B202</f>
        <v>0</v>
      </c>
      <c r="L516" s="254"/>
      <c r="M516" s="255">
        <f>'Bid-Summary'!H198</f>
        <v>0</v>
      </c>
      <c r="N516" s="256"/>
      <c r="O516" s="255">
        <f>'Bid-Summary'!H199</f>
        <v>0</v>
      </c>
      <c r="P516" s="256"/>
    </row>
    <row r="517" spans="1:16" ht="19.5" customHeight="1" x14ac:dyDescent="0.25">
      <c r="A517" s="264" t="s">
        <v>40</v>
      </c>
      <c r="B517" s="265"/>
      <c r="C517" s="247">
        <f>'Bid Amount'!C438:D438</f>
        <v>0</v>
      </c>
      <c r="D517" s="247"/>
      <c r="E517" s="247">
        <f>'Bid Amount'!E438:F438</f>
        <v>0</v>
      </c>
      <c r="F517" s="247"/>
      <c r="G517" s="247">
        <f>'Bid Amount'!G438:H438</f>
        <v>0</v>
      </c>
      <c r="H517" s="247"/>
      <c r="I517" s="266">
        <f>'Bid Amount'!I438:J438</f>
        <v>0</v>
      </c>
      <c r="J517" s="267"/>
      <c r="K517" s="247">
        <f>'Bid Amount'!K438:L438</f>
        <v>0</v>
      </c>
      <c r="L517" s="247"/>
      <c r="M517" s="247">
        <f>'Bid Amount'!M438:N438</f>
        <v>0</v>
      </c>
      <c r="N517" s="247"/>
      <c r="O517" s="247"/>
      <c r="P517" s="247"/>
    </row>
    <row r="518" spans="1:16" ht="19.5" customHeight="1" x14ac:dyDescent="0.25">
      <c r="A518" s="52" t="s">
        <v>41</v>
      </c>
      <c r="B518" s="53"/>
      <c r="C518" s="248"/>
      <c r="D518" s="248"/>
      <c r="E518" s="248"/>
      <c r="F518" s="248"/>
      <c r="G518" s="248"/>
      <c r="H518" s="248"/>
      <c r="I518" s="248"/>
      <c r="J518" s="248"/>
      <c r="K518" s="248"/>
      <c r="L518" s="248"/>
      <c r="M518" s="248"/>
      <c r="N518" s="248"/>
      <c r="O518" s="248"/>
      <c r="P518" s="248"/>
    </row>
    <row r="519" spans="1:16" ht="19.5" customHeight="1" x14ac:dyDescent="0.25">
      <c r="A519" s="54" t="s">
        <v>42</v>
      </c>
      <c r="B519" s="51"/>
      <c r="C519" s="246"/>
      <c r="D519" s="246"/>
      <c r="E519" s="246"/>
      <c r="F519" s="246"/>
      <c r="G519" s="246"/>
      <c r="H519" s="246"/>
      <c r="I519" s="246"/>
      <c r="J519" s="246"/>
      <c r="K519" s="246"/>
      <c r="L519" s="246"/>
      <c r="M519" s="246"/>
      <c r="N519" s="246"/>
      <c r="O519" s="246"/>
      <c r="P519" s="246"/>
    </row>
    <row r="520" spans="1:16" ht="19.5" customHeight="1" x14ac:dyDescent="0.25">
      <c r="A520" s="262" t="s">
        <v>43</v>
      </c>
      <c r="B520" s="263"/>
      <c r="C520" s="246"/>
      <c r="D520" s="246"/>
      <c r="E520" s="246"/>
      <c r="F520" s="246"/>
      <c r="G520" s="246"/>
      <c r="H520" s="246"/>
      <c r="I520" s="246"/>
      <c r="J520" s="246"/>
      <c r="K520" s="246"/>
      <c r="L520" s="246"/>
      <c r="M520" s="246"/>
      <c r="N520" s="246"/>
      <c r="O520" s="246"/>
      <c r="P520" s="246"/>
    </row>
    <row r="521" spans="1:16" ht="19.5" customHeight="1" x14ac:dyDescent="0.25">
      <c r="A521" s="49" t="s">
        <v>44</v>
      </c>
      <c r="B521" s="50"/>
      <c r="C521" s="257"/>
      <c r="D521" s="258"/>
      <c r="E521" s="257"/>
      <c r="F521" s="258"/>
      <c r="G521" s="257"/>
      <c r="H521" s="258"/>
      <c r="I521" s="257"/>
      <c r="J521" s="258"/>
      <c r="K521" s="257"/>
      <c r="L521" s="258"/>
      <c r="M521" s="257"/>
      <c r="N521" s="258"/>
      <c r="O521" s="257"/>
      <c r="P521" s="258"/>
    </row>
    <row r="522" spans="1:16" ht="19.5" customHeight="1" x14ac:dyDescent="0.25">
      <c r="A522" s="54" t="s">
        <v>45</v>
      </c>
      <c r="B522" s="51"/>
      <c r="C522" s="259"/>
      <c r="D522" s="260"/>
      <c r="E522" s="259"/>
      <c r="F522" s="260"/>
      <c r="G522" s="259"/>
      <c r="H522" s="260"/>
      <c r="I522" s="259"/>
      <c r="J522" s="260"/>
      <c r="K522" s="259"/>
      <c r="L522" s="260"/>
      <c r="M522" s="259"/>
      <c r="N522" s="260"/>
      <c r="O522" s="259"/>
      <c r="P522" s="260"/>
    </row>
    <row r="523" spans="1:16" ht="19.5" customHeight="1" x14ac:dyDescent="0.25">
      <c r="A523" s="57" t="s">
        <v>46</v>
      </c>
      <c r="B523" s="58"/>
      <c r="C523" s="246"/>
      <c r="D523" s="246"/>
      <c r="E523" s="246"/>
      <c r="F523" s="246"/>
      <c r="G523" s="246"/>
      <c r="H523" s="246"/>
      <c r="I523" s="246"/>
      <c r="J523" s="246"/>
      <c r="K523" s="246"/>
      <c r="L523" s="246"/>
      <c r="M523" s="246"/>
      <c r="N523" s="246"/>
      <c r="O523" s="246"/>
      <c r="P523" s="246"/>
    </row>
    <row r="524" spans="1:16" ht="19.5" customHeight="1" x14ac:dyDescent="0.25">
      <c r="A524" s="57" t="s">
        <v>47</v>
      </c>
      <c r="B524" s="58"/>
      <c r="C524" s="246"/>
      <c r="D524" s="246"/>
      <c r="E524" s="246"/>
      <c r="F524" s="246"/>
      <c r="G524" s="246"/>
      <c r="H524" s="246"/>
      <c r="I524" s="246"/>
      <c r="J524" s="246"/>
      <c r="K524" s="246"/>
      <c r="L524" s="246"/>
      <c r="M524" s="246"/>
      <c r="N524" s="246"/>
      <c r="O524" s="246"/>
      <c r="P524" s="246"/>
    </row>
    <row r="525" spans="1:16" ht="19.5" customHeight="1" x14ac:dyDescent="0.25">
      <c r="A525" s="57" t="s">
        <v>48</v>
      </c>
      <c r="B525" s="58"/>
      <c r="C525" s="246"/>
      <c r="D525" s="246"/>
      <c r="E525" s="246"/>
      <c r="F525" s="246"/>
      <c r="G525" s="246"/>
      <c r="H525" s="246"/>
      <c r="I525" s="246"/>
      <c r="J525" s="246"/>
      <c r="K525" s="246"/>
      <c r="L525" s="246"/>
      <c r="M525" s="246"/>
      <c r="N525" s="246"/>
      <c r="O525" s="246"/>
      <c r="P525" s="246"/>
    </row>
    <row r="526" spans="1:16" ht="19.5" customHeight="1" x14ac:dyDescent="0.25">
      <c r="A526" s="57" t="s">
        <v>49</v>
      </c>
      <c r="B526" s="58"/>
      <c r="C526" s="246"/>
      <c r="D526" s="246"/>
      <c r="E526" s="246"/>
      <c r="F526" s="246"/>
      <c r="G526" s="246"/>
      <c r="H526" s="246"/>
      <c r="I526" s="246"/>
      <c r="J526" s="246"/>
      <c r="K526" s="246"/>
      <c r="L526" s="246"/>
      <c r="M526" s="246"/>
      <c r="N526" s="246"/>
      <c r="O526" s="246"/>
      <c r="P526" s="246"/>
    </row>
    <row r="527" spans="1:16" ht="19.5" customHeight="1" x14ac:dyDescent="0.25">
      <c r="A527" s="54" t="s">
        <v>50</v>
      </c>
      <c r="B527" s="51"/>
      <c r="C527" s="246"/>
      <c r="D527" s="246"/>
      <c r="E527" s="246"/>
      <c r="F527" s="246"/>
      <c r="G527" s="246"/>
      <c r="H527" s="246"/>
      <c r="I527" s="246"/>
      <c r="J527" s="246"/>
      <c r="K527" s="246"/>
      <c r="L527" s="246"/>
      <c r="M527" s="246"/>
      <c r="N527" s="246"/>
      <c r="O527" s="246"/>
      <c r="P527" s="246"/>
    </row>
    <row r="531" spans="1:16" x14ac:dyDescent="0.25">
      <c r="C531" s="280" t="s">
        <v>93</v>
      </c>
      <c r="D531" s="280"/>
      <c r="E531" s="280"/>
      <c r="F531" s="280"/>
      <c r="K531" s="280" t="s">
        <v>112</v>
      </c>
      <c r="L531" s="280"/>
      <c r="M531" s="280"/>
      <c r="N531" s="280"/>
    </row>
    <row r="532" spans="1:16" x14ac:dyDescent="0.25">
      <c r="C532" s="279" t="s">
        <v>117</v>
      </c>
      <c r="D532" s="279"/>
      <c r="E532" s="279"/>
      <c r="F532" s="279"/>
      <c r="K532" s="279" t="s">
        <v>86</v>
      </c>
      <c r="L532" s="279"/>
      <c r="M532" s="279"/>
      <c r="N532" s="279"/>
    </row>
    <row r="533" spans="1:16" x14ac:dyDescent="0.25">
      <c r="C533" s="279" t="s">
        <v>88</v>
      </c>
      <c r="D533" s="279"/>
      <c r="E533" s="279"/>
      <c r="F533" s="279"/>
      <c r="K533" s="279" t="s">
        <v>89</v>
      </c>
      <c r="L533" s="279"/>
      <c r="M533" s="279"/>
      <c r="N533" s="279"/>
    </row>
    <row r="534" spans="1:16" x14ac:dyDescent="0.25">
      <c r="G534" s="280" t="s">
        <v>113</v>
      </c>
      <c r="H534" s="280"/>
      <c r="I534" s="280"/>
      <c r="J534" s="280"/>
    </row>
    <row r="535" spans="1:16" x14ac:dyDescent="0.25">
      <c r="G535" s="279" t="s">
        <v>114</v>
      </c>
      <c r="H535" s="279"/>
      <c r="I535" s="279"/>
      <c r="J535" s="279"/>
    </row>
    <row r="536" spans="1:16" x14ac:dyDescent="0.25">
      <c r="G536" s="279" t="s">
        <v>91</v>
      </c>
      <c r="H536" s="279"/>
      <c r="I536" s="279"/>
      <c r="J536" s="279"/>
    </row>
    <row r="537" spans="1:16" x14ac:dyDescent="0.25">
      <c r="C537" s="280" t="s">
        <v>115</v>
      </c>
      <c r="D537" s="280"/>
      <c r="E537" s="280"/>
      <c r="F537" s="280"/>
      <c r="K537" s="280" t="s">
        <v>116</v>
      </c>
      <c r="L537" s="280"/>
      <c r="M537" s="280"/>
      <c r="N537" s="280"/>
    </row>
    <row r="538" spans="1:16" x14ac:dyDescent="0.25">
      <c r="C538" s="279" t="s">
        <v>118</v>
      </c>
      <c r="D538" s="279"/>
      <c r="E538" s="279"/>
      <c r="F538" s="279"/>
      <c r="K538" s="279" t="s">
        <v>119</v>
      </c>
      <c r="L538" s="279"/>
      <c r="M538" s="279"/>
      <c r="N538" s="279"/>
    </row>
    <row r="539" spans="1:16" x14ac:dyDescent="0.25">
      <c r="C539" s="279" t="s">
        <v>88</v>
      </c>
      <c r="D539" s="279"/>
      <c r="E539" s="279"/>
      <c r="F539" s="279"/>
      <c r="K539" s="279" t="s">
        <v>88</v>
      </c>
      <c r="L539" s="279"/>
      <c r="M539" s="279"/>
      <c r="N539" s="279"/>
    </row>
    <row r="541" spans="1:16" ht="15.75" x14ac:dyDescent="0.25">
      <c r="A541" s="47" t="s">
        <v>39</v>
      </c>
      <c r="C541" s="250" t="e">
        <f>'Bid-Summary'!B204</f>
        <v>#REF!</v>
      </c>
      <c r="D541" s="250"/>
      <c r="E541" s="46"/>
      <c r="F541" s="46"/>
      <c r="G541" s="46"/>
      <c r="H541" s="46"/>
      <c r="I541" s="46"/>
      <c r="J541" s="46"/>
      <c r="K541" s="46"/>
      <c r="L541" s="46"/>
      <c r="M541" s="46"/>
      <c r="N541" s="46"/>
      <c r="O541" s="46"/>
      <c r="P541" s="46"/>
    </row>
    <row r="542" spans="1:16" ht="15.75" x14ac:dyDescent="0.25">
      <c r="A542" s="47" t="s">
        <v>37</v>
      </c>
      <c r="C542" s="250" t="e">
        <f>'Bid-Summary'!C205</f>
        <v>#REF!</v>
      </c>
      <c r="D542" s="250"/>
      <c r="E542" s="250"/>
      <c r="F542" s="250"/>
      <c r="G542" s="250"/>
      <c r="H542" s="250"/>
      <c r="I542" s="250"/>
      <c r="J542" s="250"/>
      <c r="K542" s="250"/>
      <c r="L542" s="250"/>
      <c r="M542" s="250"/>
      <c r="N542" s="250"/>
      <c r="O542" s="250"/>
      <c r="P542" s="48"/>
    </row>
    <row r="543" spans="1:16" ht="15.75" x14ac:dyDescent="0.25">
      <c r="A543" s="47" t="s">
        <v>38</v>
      </c>
      <c r="C543" s="251" t="e">
        <f>'Bid-Summary'!D204</f>
        <v>#REF!</v>
      </c>
      <c r="D543" s="251"/>
      <c r="E543" s="46"/>
      <c r="F543" s="46"/>
      <c r="G543" s="46"/>
      <c r="H543" s="46"/>
      <c r="I543" s="46"/>
      <c r="J543" s="46"/>
      <c r="K543" s="46"/>
      <c r="L543" s="46"/>
      <c r="M543" s="46"/>
      <c r="N543" s="46"/>
      <c r="O543" s="46"/>
      <c r="P543" s="46"/>
    </row>
    <row r="545" spans="1:16" x14ac:dyDescent="0.25">
      <c r="A545" s="43"/>
      <c r="B545" s="44"/>
      <c r="C545" s="252" t="s">
        <v>51</v>
      </c>
      <c r="D545" s="252"/>
      <c r="E545" s="252" t="s">
        <v>52</v>
      </c>
      <c r="F545" s="252"/>
      <c r="G545" s="252" t="s">
        <v>53</v>
      </c>
      <c r="H545" s="252"/>
      <c r="I545" s="252" t="s">
        <v>54</v>
      </c>
      <c r="J545" s="252"/>
      <c r="K545" s="252" t="s">
        <v>55</v>
      </c>
      <c r="L545" s="252"/>
      <c r="M545" s="252" t="s">
        <v>56</v>
      </c>
      <c r="N545" s="252"/>
      <c r="O545" s="249" t="s">
        <v>57</v>
      </c>
      <c r="P545" s="249"/>
    </row>
    <row r="546" spans="1:16" ht="19.5" customHeight="1" x14ac:dyDescent="0.25">
      <c r="A546" s="2"/>
      <c r="B546" s="45"/>
      <c r="C546" s="253">
        <f>'Bid-Summary'!B209</f>
        <v>0</v>
      </c>
      <c r="D546" s="254"/>
      <c r="E546" s="253">
        <f>'Bid-Summary'!B210</f>
        <v>0</v>
      </c>
      <c r="F546" s="254"/>
      <c r="G546" s="253"/>
      <c r="H546" s="254"/>
      <c r="I546" s="253"/>
      <c r="J546" s="254"/>
      <c r="K546" s="253"/>
      <c r="L546" s="254"/>
      <c r="M546" s="255"/>
      <c r="N546" s="256"/>
      <c r="O546" s="255"/>
      <c r="P546" s="256"/>
    </row>
    <row r="547" spans="1:16" ht="19.5" customHeight="1" x14ac:dyDescent="0.25">
      <c r="A547" s="264" t="s">
        <v>40</v>
      </c>
      <c r="B547" s="265"/>
      <c r="C547" s="247">
        <f>'Bid Amount'!C472:D472</f>
        <v>0</v>
      </c>
      <c r="D547" s="247"/>
      <c r="E547" s="247">
        <f>'Bid Amount'!E472:F472</f>
        <v>0</v>
      </c>
      <c r="F547" s="247"/>
      <c r="G547" s="247">
        <f>'Bid Amount'!G472:H472</f>
        <v>0</v>
      </c>
      <c r="H547" s="247"/>
      <c r="I547" s="266">
        <f>'Bid Amount'!I472:J472</f>
        <v>0</v>
      </c>
      <c r="J547" s="267"/>
      <c r="K547" s="247">
        <f>'Bid Amount'!K472:L472</f>
        <v>0</v>
      </c>
      <c r="L547" s="247"/>
      <c r="M547" s="247">
        <f>'Bid Amount'!M472:N472</f>
        <v>0</v>
      </c>
      <c r="N547" s="247"/>
      <c r="O547" s="247"/>
      <c r="P547" s="247"/>
    </row>
    <row r="548" spans="1:16" ht="19.5" customHeight="1" x14ac:dyDescent="0.25">
      <c r="A548" s="52" t="s">
        <v>41</v>
      </c>
      <c r="B548" s="53"/>
      <c r="C548" s="248"/>
      <c r="D548" s="248"/>
      <c r="E548" s="248"/>
      <c r="F548" s="248"/>
      <c r="G548" s="248"/>
      <c r="H548" s="248"/>
      <c r="I548" s="248"/>
      <c r="J548" s="248"/>
      <c r="K548" s="248"/>
      <c r="L548" s="248"/>
      <c r="M548" s="248"/>
      <c r="N548" s="248"/>
      <c r="O548" s="248"/>
      <c r="P548" s="248"/>
    </row>
    <row r="549" spans="1:16" ht="19.5" customHeight="1" x14ac:dyDescent="0.25">
      <c r="A549" s="54" t="s">
        <v>42</v>
      </c>
      <c r="B549" s="51"/>
      <c r="C549" s="246"/>
      <c r="D549" s="246"/>
      <c r="E549" s="246"/>
      <c r="F549" s="246"/>
      <c r="G549" s="246"/>
      <c r="H549" s="246"/>
      <c r="I549" s="246"/>
      <c r="J549" s="246"/>
      <c r="K549" s="246"/>
      <c r="L549" s="246"/>
      <c r="M549" s="246"/>
      <c r="N549" s="246"/>
      <c r="O549" s="246"/>
      <c r="P549" s="246"/>
    </row>
    <row r="550" spans="1:16" ht="19.5" customHeight="1" x14ac:dyDescent="0.25">
      <c r="A550" s="262" t="s">
        <v>43</v>
      </c>
      <c r="B550" s="263"/>
      <c r="C550" s="246"/>
      <c r="D550" s="246"/>
      <c r="E550" s="246"/>
      <c r="F550" s="246"/>
      <c r="G550" s="246"/>
      <c r="H550" s="246"/>
      <c r="I550" s="246"/>
      <c r="J550" s="246"/>
      <c r="K550" s="246"/>
      <c r="L550" s="246"/>
      <c r="M550" s="246"/>
      <c r="N550" s="246"/>
      <c r="O550" s="246"/>
      <c r="P550" s="246"/>
    </row>
    <row r="551" spans="1:16" ht="19.5" customHeight="1" x14ac:dyDescent="0.25">
      <c r="A551" s="49" t="s">
        <v>44</v>
      </c>
      <c r="B551" s="50"/>
      <c r="C551" s="257"/>
      <c r="D551" s="258"/>
      <c r="E551" s="257"/>
      <c r="F551" s="258"/>
      <c r="G551" s="257"/>
      <c r="H551" s="258"/>
      <c r="I551" s="257"/>
      <c r="J551" s="258"/>
      <c r="K551" s="257"/>
      <c r="L551" s="258"/>
      <c r="M551" s="257"/>
      <c r="N551" s="258"/>
      <c r="O551" s="257"/>
      <c r="P551" s="258"/>
    </row>
    <row r="552" spans="1:16" ht="19.5" customHeight="1" x14ac:dyDescent="0.25">
      <c r="A552" s="54" t="s">
        <v>45</v>
      </c>
      <c r="B552" s="51"/>
      <c r="C552" s="259"/>
      <c r="D552" s="260"/>
      <c r="E552" s="259"/>
      <c r="F552" s="260"/>
      <c r="G552" s="259"/>
      <c r="H552" s="260"/>
      <c r="I552" s="259"/>
      <c r="J552" s="260"/>
      <c r="K552" s="259"/>
      <c r="L552" s="260"/>
      <c r="M552" s="259"/>
      <c r="N552" s="260"/>
      <c r="O552" s="259"/>
      <c r="P552" s="260"/>
    </row>
    <row r="553" spans="1:16" ht="19.5" customHeight="1" x14ac:dyDescent="0.25">
      <c r="A553" s="57" t="s">
        <v>46</v>
      </c>
      <c r="B553" s="58"/>
      <c r="C553" s="246"/>
      <c r="D553" s="246"/>
      <c r="E553" s="246"/>
      <c r="F553" s="246"/>
      <c r="G553" s="246"/>
      <c r="H553" s="246"/>
      <c r="I553" s="246"/>
      <c r="J553" s="246"/>
      <c r="K553" s="246"/>
      <c r="L553" s="246"/>
      <c r="M553" s="246"/>
      <c r="N553" s="246"/>
      <c r="O553" s="246"/>
      <c r="P553" s="246"/>
    </row>
    <row r="554" spans="1:16" ht="19.5" customHeight="1" x14ac:dyDescent="0.25">
      <c r="A554" s="57" t="s">
        <v>47</v>
      </c>
      <c r="B554" s="58"/>
      <c r="C554" s="246"/>
      <c r="D554" s="246"/>
      <c r="E554" s="246"/>
      <c r="F554" s="246"/>
      <c r="G554" s="246"/>
      <c r="H554" s="246"/>
      <c r="I554" s="246"/>
      <c r="J554" s="246"/>
      <c r="K554" s="246"/>
      <c r="L554" s="246"/>
      <c r="M554" s="246"/>
      <c r="N554" s="246"/>
      <c r="O554" s="246"/>
      <c r="P554" s="246"/>
    </row>
    <row r="555" spans="1:16" ht="19.5" customHeight="1" x14ac:dyDescent="0.25">
      <c r="A555" s="57" t="s">
        <v>48</v>
      </c>
      <c r="B555" s="58"/>
      <c r="C555" s="246"/>
      <c r="D555" s="246"/>
      <c r="E555" s="246"/>
      <c r="F555" s="246"/>
      <c r="G555" s="246"/>
      <c r="H555" s="246"/>
      <c r="I555" s="246"/>
      <c r="J555" s="246"/>
      <c r="K555" s="246"/>
      <c r="L555" s="246"/>
      <c r="M555" s="246"/>
      <c r="N555" s="246"/>
      <c r="O555" s="246"/>
      <c r="P555" s="246"/>
    </row>
    <row r="556" spans="1:16" ht="19.5" customHeight="1" x14ac:dyDescent="0.25">
      <c r="A556" s="57" t="s">
        <v>49</v>
      </c>
      <c r="B556" s="58"/>
      <c r="C556" s="246"/>
      <c r="D556" s="246"/>
      <c r="E556" s="246"/>
      <c r="F556" s="246"/>
      <c r="G556" s="246"/>
      <c r="H556" s="246"/>
      <c r="I556" s="246"/>
      <c r="J556" s="246"/>
      <c r="K556" s="246"/>
      <c r="L556" s="246"/>
      <c r="M556" s="246"/>
      <c r="N556" s="246"/>
      <c r="O556" s="246"/>
      <c r="P556" s="246"/>
    </row>
    <row r="557" spans="1:16" ht="19.5" customHeight="1" x14ac:dyDescent="0.25">
      <c r="A557" s="54" t="s">
        <v>50</v>
      </c>
      <c r="B557" s="51"/>
      <c r="C557" s="246"/>
      <c r="D557" s="246"/>
      <c r="E557" s="246"/>
      <c r="F557" s="246"/>
      <c r="G557" s="246"/>
      <c r="H557" s="246"/>
      <c r="I557" s="246"/>
      <c r="J557" s="246"/>
      <c r="K557" s="246"/>
      <c r="L557" s="246"/>
      <c r="M557" s="246"/>
      <c r="N557" s="246"/>
      <c r="O557" s="246"/>
      <c r="P557" s="246"/>
    </row>
    <row r="561" spans="1:16" x14ac:dyDescent="0.25">
      <c r="C561" s="280" t="s">
        <v>93</v>
      </c>
      <c r="D561" s="280"/>
      <c r="E561" s="280"/>
      <c r="F561" s="280"/>
      <c r="K561" s="280" t="s">
        <v>112</v>
      </c>
      <c r="L561" s="280"/>
      <c r="M561" s="280"/>
      <c r="N561" s="280"/>
    </row>
    <row r="562" spans="1:16" x14ac:dyDescent="0.25">
      <c r="C562" s="279" t="s">
        <v>117</v>
      </c>
      <c r="D562" s="279"/>
      <c r="E562" s="279"/>
      <c r="F562" s="279"/>
      <c r="K562" s="279" t="s">
        <v>86</v>
      </c>
      <c r="L562" s="279"/>
      <c r="M562" s="279"/>
      <c r="N562" s="279"/>
    </row>
    <row r="563" spans="1:16" x14ac:dyDescent="0.25">
      <c r="C563" s="279" t="s">
        <v>88</v>
      </c>
      <c r="D563" s="279"/>
      <c r="E563" s="279"/>
      <c r="F563" s="279"/>
      <c r="K563" s="279" t="s">
        <v>89</v>
      </c>
      <c r="L563" s="279"/>
      <c r="M563" s="279"/>
      <c r="N563" s="279"/>
    </row>
    <row r="564" spans="1:16" x14ac:dyDescent="0.25">
      <c r="G564" s="280" t="s">
        <v>113</v>
      </c>
      <c r="H564" s="280"/>
      <c r="I564" s="280"/>
      <c r="J564" s="280"/>
    </row>
    <row r="565" spans="1:16" x14ac:dyDescent="0.25">
      <c r="G565" s="279" t="s">
        <v>114</v>
      </c>
      <c r="H565" s="279"/>
      <c r="I565" s="279"/>
      <c r="J565" s="279"/>
    </row>
    <row r="566" spans="1:16" x14ac:dyDescent="0.25">
      <c r="G566" s="279" t="s">
        <v>91</v>
      </c>
      <c r="H566" s="279"/>
      <c r="I566" s="279"/>
      <c r="J566" s="279"/>
    </row>
    <row r="567" spans="1:16" x14ac:dyDescent="0.25">
      <c r="C567" s="280" t="s">
        <v>115</v>
      </c>
      <c r="D567" s="280"/>
      <c r="E567" s="280"/>
      <c r="F567" s="280"/>
      <c r="K567" s="280" t="s">
        <v>116</v>
      </c>
      <c r="L567" s="280"/>
      <c r="M567" s="280"/>
      <c r="N567" s="280"/>
    </row>
    <row r="568" spans="1:16" x14ac:dyDescent="0.25">
      <c r="C568" s="279" t="s">
        <v>118</v>
      </c>
      <c r="D568" s="279"/>
      <c r="E568" s="279"/>
      <c r="F568" s="279"/>
      <c r="K568" s="279" t="s">
        <v>119</v>
      </c>
      <c r="L568" s="279"/>
      <c r="M568" s="279"/>
      <c r="N568" s="279"/>
    </row>
    <row r="569" spans="1:16" x14ac:dyDescent="0.25">
      <c r="C569" s="279" t="s">
        <v>88</v>
      </c>
      <c r="D569" s="279"/>
      <c r="E569" s="279"/>
      <c r="F569" s="279"/>
      <c r="K569" s="279" t="s">
        <v>88</v>
      </c>
      <c r="L569" s="279"/>
      <c r="M569" s="279"/>
      <c r="N569" s="279"/>
    </row>
    <row r="571" spans="1:16" ht="15.75" x14ac:dyDescent="0.25">
      <c r="A571" s="47" t="s">
        <v>39</v>
      </c>
      <c r="C571" s="278" t="e">
        <f>'Bid-Summary'!B215</f>
        <v>#REF!</v>
      </c>
      <c r="D571" s="250"/>
      <c r="E571" s="46"/>
      <c r="F571" s="46"/>
      <c r="G571" s="46"/>
      <c r="H571" s="46"/>
      <c r="I571" s="46"/>
      <c r="J571" s="46"/>
      <c r="K571" s="46"/>
      <c r="L571" s="46"/>
      <c r="M571" s="46"/>
      <c r="N571" s="46"/>
      <c r="O571" s="46"/>
      <c r="P571" s="46"/>
    </row>
    <row r="572" spans="1:16" ht="15.75" x14ac:dyDescent="0.25">
      <c r="A572" s="47" t="s">
        <v>37</v>
      </c>
      <c r="C572" s="250" t="e">
        <f>'Bid-Summary'!C216</f>
        <v>#REF!</v>
      </c>
      <c r="D572" s="250"/>
      <c r="E572" s="250"/>
      <c r="F572" s="250"/>
      <c r="G572" s="250"/>
      <c r="H572" s="250"/>
      <c r="I572" s="250"/>
      <c r="J572" s="250"/>
      <c r="K572" s="250"/>
      <c r="L572" s="250"/>
      <c r="M572" s="250"/>
      <c r="N572" s="250"/>
      <c r="O572" s="250"/>
      <c r="P572" s="48"/>
    </row>
    <row r="573" spans="1:16" ht="15.75" x14ac:dyDescent="0.25">
      <c r="A573" s="47" t="s">
        <v>38</v>
      </c>
      <c r="C573" s="251" t="e">
        <f>'Bid-Summary'!D215</f>
        <v>#REF!</v>
      </c>
      <c r="D573" s="251"/>
      <c r="E573" s="46"/>
      <c r="F573" s="46"/>
      <c r="G573" s="46"/>
      <c r="H573" s="46"/>
      <c r="I573" s="46"/>
      <c r="J573" s="46"/>
      <c r="K573" s="46"/>
      <c r="L573" s="46"/>
      <c r="M573" s="46"/>
      <c r="N573" s="46"/>
      <c r="O573" s="46"/>
      <c r="P573" s="46"/>
    </row>
    <row r="575" spans="1:16" ht="15" customHeight="1" x14ac:dyDescent="0.25">
      <c r="A575" s="43"/>
      <c r="B575" s="44"/>
      <c r="C575" s="252" t="s">
        <v>51</v>
      </c>
      <c r="D575" s="252"/>
      <c r="E575" s="252" t="s">
        <v>52</v>
      </c>
      <c r="F575" s="252"/>
      <c r="G575" s="252" t="s">
        <v>53</v>
      </c>
      <c r="H575" s="252"/>
      <c r="I575" s="252" t="s">
        <v>54</v>
      </c>
      <c r="J575" s="252"/>
      <c r="K575" s="252" t="s">
        <v>55</v>
      </c>
      <c r="L575" s="252"/>
      <c r="M575" s="252" t="s">
        <v>56</v>
      </c>
      <c r="N575" s="252"/>
      <c r="O575" s="249" t="s">
        <v>57</v>
      </c>
      <c r="P575" s="249"/>
    </row>
    <row r="576" spans="1:16" ht="19.5" customHeight="1" x14ac:dyDescent="0.25">
      <c r="A576" s="2"/>
      <c r="B576" s="45"/>
      <c r="C576" s="253">
        <f>'Bid-Summary'!B220</f>
        <v>0</v>
      </c>
      <c r="D576" s="254"/>
      <c r="E576" s="253">
        <f>'Bid-Summary'!B221</f>
        <v>0</v>
      </c>
      <c r="F576" s="254"/>
      <c r="G576" s="253">
        <f>'Bid-Summary'!B222</f>
        <v>0</v>
      </c>
      <c r="H576" s="254"/>
      <c r="I576" s="253">
        <f>'Bid-Summary'!B223</f>
        <v>0</v>
      </c>
      <c r="J576" s="254"/>
      <c r="K576" s="253">
        <f>'Bid-Summary'!B224</f>
        <v>0</v>
      </c>
      <c r="L576" s="254"/>
      <c r="M576" s="255">
        <f>'Bid-Summary'!H220</f>
        <v>0</v>
      </c>
      <c r="N576" s="256"/>
      <c r="O576" s="255">
        <f>'Bid-Summary'!H221</f>
        <v>0</v>
      </c>
      <c r="P576" s="256"/>
    </row>
    <row r="577" spans="1:16" ht="19.5" customHeight="1" x14ac:dyDescent="0.25">
      <c r="A577" s="264" t="s">
        <v>40</v>
      </c>
      <c r="B577" s="265"/>
      <c r="C577" s="247">
        <f>'Bid Amount'!C506:D506</f>
        <v>0</v>
      </c>
      <c r="D577" s="247"/>
      <c r="E577" s="247">
        <f>'Bid Amount'!E506:F506</f>
        <v>0</v>
      </c>
      <c r="F577" s="247"/>
      <c r="G577" s="247">
        <f>'Bid Amount'!G506:H506</f>
        <v>0</v>
      </c>
      <c r="H577" s="247"/>
      <c r="I577" s="266">
        <f>'Bid Amount'!I506:J506</f>
        <v>0</v>
      </c>
      <c r="J577" s="267"/>
      <c r="K577" s="247">
        <f>'Bid Amount'!K506:L506</f>
        <v>0</v>
      </c>
      <c r="L577" s="247"/>
      <c r="M577" s="247">
        <f>'Bid Amount'!M506:N506</f>
        <v>0</v>
      </c>
      <c r="N577" s="247"/>
      <c r="O577" s="247"/>
      <c r="P577" s="247"/>
    </row>
    <row r="578" spans="1:16" ht="19.5" customHeight="1" x14ac:dyDescent="0.25">
      <c r="A578" s="52" t="s">
        <v>41</v>
      </c>
      <c r="B578" s="53"/>
      <c r="C578" s="248"/>
      <c r="D578" s="248"/>
      <c r="E578" s="248"/>
      <c r="F578" s="248"/>
      <c r="G578" s="248"/>
      <c r="H578" s="248"/>
      <c r="I578" s="248"/>
      <c r="J578" s="248"/>
      <c r="K578" s="248"/>
      <c r="L578" s="248"/>
      <c r="M578" s="248"/>
      <c r="N578" s="248"/>
      <c r="O578" s="248"/>
      <c r="P578" s="248"/>
    </row>
    <row r="579" spans="1:16" ht="19.5" customHeight="1" x14ac:dyDescent="0.25">
      <c r="A579" s="54" t="s">
        <v>42</v>
      </c>
      <c r="B579" s="51"/>
      <c r="C579" s="246"/>
      <c r="D579" s="246"/>
      <c r="E579" s="246"/>
      <c r="F579" s="246"/>
      <c r="G579" s="246"/>
      <c r="H579" s="246"/>
      <c r="I579" s="246"/>
      <c r="J579" s="246"/>
      <c r="K579" s="246"/>
      <c r="L579" s="246"/>
      <c r="M579" s="246"/>
      <c r="N579" s="246"/>
      <c r="O579" s="246"/>
      <c r="P579" s="246"/>
    </row>
    <row r="580" spans="1:16" ht="19.5" customHeight="1" x14ac:dyDescent="0.25">
      <c r="A580" s="262" t="s">
        <v>43</v>
      </c>
      <c r="B580" s="263"/>
      <c r="C580" s="246"/>
      <c r="D580" s="246"/>
      <c r="E580" s="246"/>
      <c r="F580" s="246"/>
      <c r="G580" s="246"/>
      <c r="H580" s="246"/>
      <c r="I580" s="246"/>
      <c r="J580" s="246"/>
      <c r="K580" s="246"/>
      <c r="L580" s="246"/>
      <c r="M580" s="246"/>
      <c r="N580" s="246"/>
      <c r="O580" s="246"/>
      <c r="P580" s="246"/>
    </row>
    <row r="581" spans="1:16" ht="19.5" customHeight="1" x14ac:dyDescent="0.25">
      <c r="A581" s="49" t="s">
        <v>44</v>
      </c>
      <c r="B581" s="50"/>
      <c r="C581" s="257"/>
      <c r="D581" s="258"/>
      <c r="E581" s="257"/>
      <c r="F581" s="258"/>
      <c r="G581" s="257"/>
      <c r="H581" s="258"/>
      <c r="I581" s="257"/>
      <c r="J581" s="258"/>
      <c r="K581" s="257"/>
      <c r="L581" s="258"/>
      <c r="M581" s="257"/>
      <c r="N581" s="258"/>
      <c r="O581" s="257"/>
      <c r="P581" s="258"/>
    </row>
    <row r="582" spans="1:16" ht="19.5" customHeight="1" x14ac:dyDescent="0.25">
      <c r="A582" s="54" t="s">
        <v>45</v>
      </c>
      <c r="B582" s="51"/>
      <c r="C582" s="259"/>
      <c r="D582" s="260"/>
      <c r="E582" s="259"/>
      <c r="F582" s="260"/>
      <c r="G582" s="259"/>
      <c r="H582" s="260"/>
      <c r="I582" s="259"/>
      <c r="J582" s="260"/>
      <c r="K582" s="259"/>
      <c r="L582" s="260"/>
      <c r="M582" s="259"/>
      <c r="N582" s="260"/>
      <c r="O582" s="259"/>
      <c r="P582" s="260"/>
    </row>
    <row r="583" spans="1:16" ht="19.5" customHeight="1" x14ac:dyDescent="0.25">
      <c r="A583" s="57" t="s">
        <v>46</v>
      </c>
      <c r="B583" s="58"/>
      <c r="C583" s="246"/>
      <c r="D583" s="246"/>
      <c r="E583" s="246"/>
      <c r="F583" s="246"/>
      <c r="G583" s="246"/>
      <c r="H583" s="246"/>
      <c r="I583" s="246"/>
      <c r="J583" s="246"/>
      <c r="K583" s="246"/>
      <c r="L583" s="246"/>
      <c r="M583" s="246"/>
      <c r="N583" s="246"/>
      <c r="O583" s="246"/>
      <c r="P583" s="246"/>
    </row>
    <row r="584" spans="1:16" ht="19.5" customHeight="1" x14ac:dyDescent="0.25">
      <c r="A584" s="57" t="s">
        <v>47</v>
      </c>
      <c r="B584" s="58"/>
      <c r="C584" s="246"/>
      <c r="D584" s="246"/>
      <c r="E584" s="246"/>
      <c r="F584" s="246"/>
      <c r="G584" s="246"/>
      <c r="H584" s="246"/>
      <c r="I584" s="246"/>
      <c r="J584" s="246"/>
      <c r="K584" s="246"/>
      <c r="L584" s="246"/>
      <c r="M584" s="246"/>
      <c r="N584" s="246"/>
      <c r="O584" s="246"/>
      <c r="P584" s="246"/>
    </row>
    <row r="585" spans="1:16" ht="19.5" customHeight="1" x14ac:dyDescent="0.25">
      <c r="A585" s="57" t="s">
        <v>48</v>
      </c>
      <c r="B585" s="58"/>
      <c r="C585" s="246"/>
      <c r="D585" s="246"/>
      <c r="E585" s="246"/>
      <c r="F585" s="246"/>
      <c r="G585" s="246"/>
      <c r="H585" s="246"/>
      <c r="I585" s="246"/>
      <c r="J585" s="246"/>
      <c r="K585" s="246"/>
      <c r="L585" s="246"/>
      <c r="M585" s="246"/>
      <c r="N585" s="246"/>
      <c r="O585" s="246"/>
      <c r="P585" s="246"/>
    </row>
    <row r="586" spans="1:16" ht="19.5" customHeight="1" x14ac:dyDescent="0.25">
      <c r="A586" s="57" t="s">
        <v>49</v>
      </c>
      <c r="B586" s="58"/>
      <c r="C586" s="246"/>
      <c r="D586" s="246"/>
      <c r="E586" s="246"/>
      <c r="F586" s="246"/>
      <c r="G586" s="246"/>
      <c r="H586" s="246"/>
      <c r="I586" s="246"/>
      <c r="J586" s="246"/>
      <c r="K586" s="246"/>
      <c r="L586" s="246"/>
      <c r="M586" s="246"/>
      <c r="N586" s="246"/>
      <c r="O586" s="246"/>
      <c r="P586" s="246"/>
    </row>
    <row r="587" spans="1:16" ht="19.5" customHeight="1" x14ac:dyDescent="0.25">
      <c r="A587" s="54" t="s">
        <v>50</v>
      </c>
      <c r="B587" s="51"/>
      <c r="C587" s="246"/>
      <c r="D587" s="246"/>
      <c r="E587" s="246"/>
      <c r="F587" s="246"/>
      <c r="G587" s="246"/>
      <c r="H587" s="246"/>
      <c r="I587" s="246"/>
      <c r="J587" s="246"/>
      <c r="K587" s="246"/>
      <c r="L587" s="246"/>
      <c r="M587" s="246"/>
      <c r="N587" s="246"/>
      <c r="O587" s="246"/>
      <c r="P587" s="246"/>
    </row>
    <row r="591" spans="1:16" x14ac:dyDescent="0.25">
      <c r="C591" s="280" t="s">
        <v>93</v>
      </c>
      <c r="D591" s="280"/>
      <c r="E591" s="280"/>
      <c r="F591" s="280"/>
      <c r="K591" s="280" t="s">
        <v>112</v>
      </c>
      <c r="L591" s="280"/>
      <c r="M591" s="280"/>
      <c r="N591" s="280"/>
    </row>
    <row r="592" spans="1:16" x14ac:dyDescent="0.25">
      <c r="C592" s="279" t="s">
        <v>117</v>
      </c>
      <c r="D592" s="279"/>
      <c r="E592" s="279"/>
      <c r="F592" s="279"/>
      <c r="K592" s="279" t="s">
        <v>86</v>
      </c>
      <c r="L592" s="279"/>
      <c r="M592" s="279"/>
      <c r="N592" s="279"/>
    </row>
    <row r="593" spans="1:16" x14ac:dyDescent="0.25">
      <c r="C593" s="279" t="s">
        <v>88</v>
      </c>
      <c r="D593" s="279"/>
      <c r="E593" s="279"/>
      <c r="F593" s="279"/>
      <c r="K593" s="279" t="s">
        <v>89</v>
      </c>
      <c r="L593" s="279"/>
      <c r="M593" s="279"/>
      <c r="N593" s="279"/>
    </row>
    <row r="594" spans="1:16" x14ac:dyDescent="0.25">
      <c r="G594" s="280" t="s">
        <v>113</v>
      </c>
      <c r="H594" s="280"/>
      <c r="I594" s="280"/>
      <c r="J594" s="280"/>
    </row>
    <row r="595" spans="1:16" x14ac:dyDescent="0.25">
      <c r="G595" s="279" t="s">
        <v>114</v>
      </c>
      <c r="H595" s="279"/>
      <c r="I595" s="279"/>
      <c r="J595" s="279"/>
    </row>
    <row r="596" spans="1:16" x14ac:dyDescent="0.25">
      <c r="G596" s="279" t="s">
        <v>91</v>
      </c>
      <c r="H596" s="279"/>
      <c r="I596" s="279"/>
      <c r="J596" s="279"/>
    </row>
    <row r="597" spans="1:16" x14ac:dyDescent="0.25">
      <c r="C597" s="280" t="s">
        <v>115</v>
      </c>
      <c r="D597" s="280"/>
      <c r="E597" s="280"/>
      <c r="F597" s="280"/>
      <c r="K597" s="280" t="s">
        <v>116</v>
      </c>
      <c r="L597" s="280"/>
      <c r="M597" s="280"/>
      <c r="N597" s="280"/>
    </row>
    <row r="598" spans="1:16" x14ac:dyDescent="0.25">
      <c r="C598" s="279" t="s">
        <v>118</v>
      </c>
      <c r="D598" s="279"/>
      <c r="E598" s="279"/>
      <c r="F598" s="279"/>
      <c r="K598" s="279" t="s">
        <v>119</v>
      </c>
      <c r="L598" s="279"/>
      <c r="M598" s="279"/>
      <c r="N598" s="279"/>
    </row>
    <row r="599" spans="1:16" x14ac:dyDescent="0.25">
      <c r="C599" s="279" t="s">
        <v>88</v>
      </c>
      <c r="D599" s="279"/>
      <c r="E599" s="279"/>
      <c r="F599" s="279"/>
      <c r="K599" s="279" t="s">
        <v>88</v>
      </c>
      <c r="L599" s="279"/>
      <c r="M599" s="279"/>
      <c r="N599" s="279"/>
    </row>
    <row r="601" spans="1:16" ht="15.75" x14ac:dyDescent="0.25">
      <c r="A601" s="47" t="s">
        <v>39</v>
      </c>
      <c r="C601" s="250" t="e">
        <f>'Bid-Summary'!B227</f>
        <v>#REF!</v>
      </c>
      <c r="D601" s="250"/>
      <c r="E601" s="46"/>
      <c r="F601" s="46"/>
      <c r="G601" s="46"/>
      <c r="H601" s="46"/>
      <c r="I601" s="46"/>
      <c r="J601" s="46"/>
      <c r="K601" s="46"/>
      <c r="L601" s="46"/>
      <c r="M601" s="46"/>
      <c r="N601" s="46"/>
      <c r="O601" s="46"/>
      <c r="P601" s="46"/>
    </row>
    <row r="602" spans="1:16" ht="15.75" x14ac:dyDescent="0.25">
      <c r="A602" s="47" t="s">
        <v>37</v>
      </c>
      <c r="C602" s="250" t="e">
        <f>'Bid-Summary'!C228</f>
        <v>#REF!</v>
      </c>
      <c r="D602" s="250"/>
      <c r="E602" s="250"/>
      <c r="F602" s="250"/>
      <c r="G602" s="250"/>
      <c r="H602" s="250"/>
      <c r="I602" s="250"/>
      <c r="J602" s="250"/>
      <c r="K602" s="250"/>
      <c r="L602" s="250"/>
      <c r="M602" s="250"/>
      <c r="N602" s="250"/>
      <c r="O602" s="250"/>
      <c r="P602" s="48"/>
    </row>
    <row r="603" spans="1:16" ht="15.75" x14ac:dyDescent="0.25">
      <c r="A603" s="47" t="s">
        <v>38</v>
      </c>
      <c r="C603" s="251" t="e">
        <f>'Bid-Summary'!D227</f>
        <v>#REF!</v>
      </c>
      <c r="D603" s="251"/>
      <c r="E603" s="46"/>
      <c r="F603" s="46"/>
      <c r="G603" s="46"/>
      <c r="H603" s="46"/>
      <c r="I603" s="46"/>
      <c r="J603" s="46"/>
      <c r="K603" s="46"/>
      <c r="L603" s="46"/>
      <c r="M603" s="46"/>
      <c r="N603" s="46"/>
      <c r="O603" s="46"/>
      <c r="P603" s="46"/>
    </row>
    <row r="605" spans="1:16" x14ac:dyDescent="0.25">
      <c r="A605" s="43"/>
      <c r="B605" s="44"/>
      <c r="C605" s="252" t="s">
        <v>51</v>
      </c>
      <c r="D605" s="252"/>
      <c r="E605" s="252" t="s">
        <v>52</v>
      </c>
      <c r="F605" s="252"/>
      <c r="G605" s="252" t="s">
        <v>53</v>
      </c>
      <c r="H605" s="252"/>
      <c r="I605" s="252" t="s">
        <v>54</v>
      </c>
      <c r="J605" s="252"/>
      <c r="K605" s="252" t="s">
        <v>55</v>
      </c>
      <c r="L605" s="252"/>
      <c r="M605" s="252" t="s">
        <v>56</v>
      </c>
      <c r="N605" s="252"/>
      <c r="O605" s="249" t="s">
        <v>57</v>
      </c>
      <c r="P605" s="249"/>
    </row>
    <row r="606" spans="1:16" ht="19.5" customHeight="1" x14ac:dyDescent="0.25">
      <c r="A606" s="2"/>
      <c r="B606" s="45"/>
      <c r="C606" s="253">
        <f>'Bid-Summary'!B232</f>
        <v>0</v>
      </c>
      <c r="D606" s="254"/>
      <c r="E606" s="253">
        <f>'Bid-Summary'!B233</f>
        <v>0</v>
      </c>
      <c r="F606" s="254"/>
      <c r="G606" s="253">
        <f>'Bid-Summary'!B234</f>
        <v>0</v>
      </c>
      <c r="H606" s="254"/>
      <c r="I606" s="253">
        <f>'Bid-Summary'!B235</f>
        <v>0</v>
      </c>
      <c r="J606" s="254"/>
      <c r="K606" s="253">
        <f>'Bid-Summary'!B236</f>
        <v>0</v>
      </c>
      <c r="L606" s="254"/>
      <c r="M606" s="255">
        <f>'Bid-Summary'!H232</f>
        <v>0</v>
      </c>
      <c r="N606" s="256"/>
      <c r="O606" s="255">
        <f>'Bid-Summary'!H233</f>
        <v>0</v>
      </c>
      <c r="P606" s="256"/>
    </row>
    <row r="607" spans="1:16" ht="19.5" customHeight="1" x14ac:dyDescent="0.25">
      <c r="A607" s="264" t="s">
        <v>40</v>
      </c>
      <c r="B607" s="265"/>
      <c r="C607" s="247">
        <f>'Bid Amount'!C540:D540</f>
        <v>0</v>
      </c>
      <c r="D607" s="247"/>
      <c r="E607" s="247">
        <f>'Bid Amount'!E540:F540</f>
        <v>0</v>
      </c>
      <c r="F607" s="247"/>
      <c r="G607" s="247">
        <f>'Bid Amount'!G540:H540</f>
        <v>0</v>
      </c>
      <c r="H607" s="247"/>
      <c r="I607" s="266">
        <f>'Bid Amount'!I540:J540</f>
        <v>0</v>
      </c>
      <c r="J607" s="267"/>
      <c r="K607" s="247">
        <f>'Bid Amount'!K540:L540</f>
        <v>0</v>
      </c>
      <c r="L607" s="247"/>
      <c r="M607" s="247">
        <f>'Bid Amount'!M540:N540</f>
        <v>0</v>
      </c>
      <c r="N607" s="247"/>
      <c r="O607" s="247"/>
      <c r="P607" s="247"/>
    </row>
    <row r="608" spans="1:16" ht="19.5" customHeight="1" x14ac:dyDescent="0.25">
      <c r="A608" s="52" t="s">
        <v>41</v>
      </c>
      <c r="B608" s="53"/>
      <c r="C608" s="248"/>
      <c r="D608" s="248"/>
      <c r="E608" s="248"/>
      <c r="F608" s="248"/>
      <c r="G608" s="248"/>
      <c r="H608" s="248"/>
      <c r="I608" s="248"/>
      <c r="J608" s="248"/>
      <c r="K608" s="248"/>
      <c r="L608" s="248"/>
      <c r="M608" s="248"/>
      <c r="N608" s="248"/>
      <c r="O608" s="248"/>
      <c r="P608" s="248"/>
    </row>
    <row r="609" spans="1:16" ht="19.5" customHeight="1" x14ac:dyDescent="0.25">
      <c r="A609" s="54" t="s">
        <v>42</v>
      </c>
      <c r="B609" s="51"/>
      <c r="C609" s="246"/>
      <c r="D609" s="246"/>
      <c r="E609" s="246"/>
      <c r="F609" s="246"/>
      <c r="G609" s="246"/>
      <c r="H609" s="246"/>
      <c r="I609" s="246"/>
      <c r="J609" s="246"/>
      <c r="K609" s="246"/>
      <c r="L609" s="246"/>
      <c r="M609" s="246"/>
      <c r="N609" s="246"/>
      <c r="O609" s="246"/>
      <c r="P609" s="246"/>
    </row>
    <row r="610" spans="1:16" ht="19.5" customHeight="1" x14ac:dyDescent="0.25">
      <c r="A610" s="262" t="s">
        <v>43</v>
      </c>
      <c r="B610" s="263"/>
      <c r="C610" s="246"/>
      <c r="D610" s="246"/>
      <c r="E610" s="246"/>
      <c r="F610" s="246"/>
      <c r="G610" s="246"/>
      <c r="H610" s="246"/>
      <c r="I610" s="246"/>
      <c r="J610" s="246"/>
      <c r="K610" s="246"/>
      <c r="L610" s="246"/>
      <c r="M610" s="246"/>
      <c r="N610" s="246"/>
      <c r="O610" s="246"/>
      <c r="P610" s="246"/>
    </row>
    <row r="611" spans="1:16" ht="19.5" customHeight="1" x14ac:dyDescent="0.25">
      <c r="A611" s="49" t="s">
        <v>44</v>
      </c>
      <c r="B611" s="50"/>
      <c r="C611" s="257"/>
      <c r="D611" s="258"/>
      <c r="E611" s="257"/>
      <c r="F611" s="258"/>
      <c r="G611" s="257"/>
      <c r="H611" s="258"/>
      <c r="I611" s="257"/>
      <c r="J611" s="258"/>
      <c r="K611" s="257"/>
      <c r="L611" s="258"/>
      <c r="M611" s="257"/>
      <c r="N611" s="258"/>
      <c r="O611" s="257"/>
      <c r="P611" s="258"/>
    </row>
    <row r="612" spans="1:16" ht="19.5" customHeight="1" x14ac:dyDescent="0.25">
      <c r="A612" s="54" t="s">
        <v>45</v>
      </c>
      <c r="B612" s="51"/>
      <c r="C612" s="259"/>
      <c r="D612" s="260"/>
      <c r="E612" s="259"/>
      <c r="F612" s="260"/>
      <c r="G612" s="259"/>
      <c r="H612" s="260"/>
      <c r="I612" s="259"/>
      <c r="J612" s="260"/>
      <c r="K612" s="259"/>
      <c r="L612" s="260"/>
      <c r="M612" s="259"/>
      <c r="N612" s="260"/>
      <c r="O612" s="259"/>
      <c r="P612" s="260"/>
    </row>
    <row r="613" spans="1:16" ht="19.5" customHeight="1" x14ac:dyDescent="0.25">
      <c r="A613" s="57" t="s">
        <v>46</v>
      </c>
      <c r="B613" s="58"/>
      <c r="C613" s="246"/>
      <c r="D613" s="246"/>
      <c r="E613" s="246"/>
      <c r="F613" s="246"/>
      <c r="G613" s="246"/>
      <c r="H613" s="246"/>
      <c r="I613" s="246"/>
      <c r="J613" s="246"/>
      <c r="K613" s="246"/>
      <c r="L613" s="246"/>
      <c r="M613" s="246"/>
      <c r="N613" s="246"/>
      <c r="O613" s="246"/>
      <c r="P613" s="246"/>
    </row>
    <row r="614" spans="1:16" ht="19.5" customHeight="1" x14ac:dyDescent="0.25">
      <c r="A614" s="57" t="s">
        <v>47</v>
      </c>
      <c r="B614" s="58"/>
      <c r="C614" s="246"/>
      <c r="D614" s="246"/>
      <c r="E614" s="246"/>
      <c r="F614" s="246"/>
      <c r="G614" s="246"/>
      <c r="H614" s="246"/>
      <c r="I614" s="246"/>
      <c r="J614" s="246"/>
      <c r="K614" s="246"/>
      <c r="L614" s="246"/>
      <c r="M614" s="246"/>
      <c r="N614" s="246"/>
      <c r="O614" s="246"/>
      <c r="P614" s="246"/>
    </row>
    <row r="615" spans="1:16" ht="19.5" customHeight="1" x14ac:dyDescent="0.25">
      <c r="A615" s="57" t="s">
        <v>48</v>
      </c>
      <c r="B615" s="58"/>
      <c r="C615" s="246"/>
      <c r="D615" s="246"/>
      <c r="E615" s="246"/>
      <c r="F615" s="246"/>
      <c r="G615" s="246"/>
      <c r="H615" s="246"/>
      <c r="I615" s="246"/>
      <c r="J615" s="246"/>
      <c r="K615" s="246"/>
      <c r="L615" s="246"/>
      <c r="M615" s="246"/>
      <c r="N615" s="246"/>
      <c r="O615" s="246"/>
      <c r="P615" s="246"/>
    </row>
    <row r="616" spans="1:16" ht="19.5" customHeight="1" x14ac:dyDescent="0.25">
      <c r="A616" s="57" t="s">
        <v>49</v>
      </c>
      <c r="B616" s="58"/>
      <c r="C616" s="246"/>
      <c r="D616" s="246"/>
      <c r="E616" s="246"/>
      <c r="F616" s="246"/>
      <c r="G616" s="246"/>
      <c r="H616" s="246"/>
      <c r="I616" s="246"/>
      <c r="J616" s="246"/>
      <c r="K616" s="246"/>
      <c r="L616" s="246"/>
      <c r="M616" s="246"/>
      <c r="N616" s="246"/>
      <c r="O616" s="246"/>
      <c r="P616" s="246"/>
    </row>
    <row r="617" spans="1:16" ht="19.5" customHeight="1" x14ac:dyDescent="0.25">
      <c r="A617" s="54" t="s">
        <v>50</v>
      </c>
      <c r="B617" s="51"/>
      <c r="C617" s="246"/>
      <c r="D617" s="246"/>
      <c r="E617" s="246"/>
      <c r="F617" s="246"/>
      <c r="G617" s="246"/>
      <c r="H617" s="246"/>
      <c r="I617" s="246"/>
      <c r="J617" s="246"/>
      <c r="K617" s="246"/>
      <c r="L617" s="246"/>
      <c r="M617" s="246"/>
      <c r="N617" s="246"/>
      <c r="O617" s="246"/>
      <c r="P617" s="246"/>
    </row>
    <row r="621" spans="1:16" x14ac:dyDescent="0.25">
      <c r="C621" s="280" t="s">
        <v>93</v>
      </c>
      <c r="D621" s="280"/>
      <c r="E621" s="280"/>
      <c r="F621" s="280"/>
      <c r="K621" s="280" t="s">
        <v>112</v>
      </c>
      <c r="L621" s="280"/>
      <c r="M621" s="280"/>
      <c r="N621" s="280"/>
    </row>
    <row r="622" spans="1:16" x14ac:dyDescent="0.25">
      <c r="C622" s="279" t="s">
        <v>117</v>
      </c>
      <c r="D622" s="279"/>
      <c r="E622" s="279"/>
      <c r="F622" s="279"/>
      <c r="K622" s="279" t="s">
        <v>86</v>
      </c>
      <c r="L622" s="279"/>
      <c r="M622" s="279"/>
      <c r="N622" s="279"/>
    </row>
    <row r="623" spans="1:16" x14ac:dyDescent="0.25">
      <c r="C623" s="279" t="s">
        <v>88</v>
      </c>
      <c r="D623" s="279"/>
      <c r="E623" s="279"/>
      <c r="F623" s="279"/>
      <c r="K623" s="279" t="s">
        <v>89</v>
      </c>
      <c r="L623" s="279"/>
      <c r="M623" s="279"/>
      <c r="N623" s="279"/>
    </row>
    <row r="624" spans="1:16" x14ac:dyDescent="0.25">
      <c r="G624" s="280" t="s">
        <v>113</v>
      </c>
      <c r="H624" s="280"/>
      <c r="I624" s="280"/>
      <c r="J624" s="280"/>
    </row>
    <row r="625" spans="1:16" x14ac:dyDescent="0.25">
      <c r="G625" s="279" t="s">
        <v>114</v>
      </c>
      <c r="H625" s="279"/>
      <c r="I625" s="279"/>
      <c r="J625" s="279"/>
    </row>
    <row r="626" spans="1:16" x14ac:dyDescent="0.25">
      <c r="G626" s="279" t="s">
        <v>91</v>
      </c>
      <c r="H626" s="279"/>
      <c r="I626" s="279"/>
      <c r="J626" s="279"/>
    </row>
    <row r="627" spans="1:16" x14ac:dyDescent="0.25">
      <c r="C627" s="280" t="s">
        <v>115</v>
      </c>
      <c r="D627" s="280"/>
      <c r="E627" s="280"/>
      <c r="F627" s="280"/>
      <c r="K627" s="280" t="s">
        <v>116</v>
      </c>
      <c r="L627" s="280"/>
      <c r="M627" s="280"/>
      <c r="N627" s="280"/>
    </row>
    <row r="628" spans="1:16" x14ac:dyDescent="0.25">
      <c r="C628" s="279" t="s">
        <v>118</v>
      </c>
      <c r="D628" s="279"/>
      <c r="E628" s="279"/>
      <c r="F628" s="279"/>
      <c r="K628" s="279" t="s">
        <v>119</v>
      </c>
      <c r="L628" s="279"/>
      <c r="M628" s="279"/>
      <c r="N628" s="279"/>
    </row>
    <row r="629" spans="1:16" x14ac:dyDescent="0.25">
      <c r="C629" s="279" t="s">
        <v>88</v>
      </c>
      <c r="D629" s="279"/>
      <c r="E629" s="279"/>
      <c r="F629" s="279"/>
      <c r="K629" s="279" t="s">
        <v>88</v>
      </c>
      <c r="L629" s="279"/>
      <c r="M629" s="279"/>
      <c r="N629" s="279"/>
    </row>
    <row r="631" spans="1:16" ht="15.75" x14ac:dyDescent="0.25">
      <c r="A631" s="47" t="s">
        <v>39</v>
      </c>
      <c r="C631" s="250" t="e">
        <f>'Bid-Summary'!B238</f>
        <v>#REF!</v>
      </c>
      <c r="D631" s="250"/>
      <c r="E631" s="46"/>
      <c r="F631" s="46"/>
      <c r="G631" s="46"/>
      <c r="H631" s="46"/>
      <c r="I631" s="46"/>
      <c r="J631" s="46"/>
      <c r="K631" s="46"/>
      <c r="L631" s="46"/>
      <c r="M631" s="46"/>
      <c r="N631" s="46"/>
      <c r="O631" s="46"/>
      <c r="P631" s="46"/>
    </row>
    <row r="632" spans="1:16" ht="15.75" x14ac:dyDescent="0.25">
      <c r="A632" s="47" t="s">
        <v>37</v>
      </c>
      <c r="C632" s="250" t="e">
        <f>'Bid-Summary'!C239</f>
        <v>#REF!</v>
      </c>
      <c r="D632" s="250"/>
      <c r="E632" s="250"/>
      <c r="F632" s="250"/>
      <c r="G632" s="250"/>
      <c r="H632" s="250"/>
      <c r="I632" s="250"/>
      <c r="J632" s="250"/>
      <c r="K632" s="250"/>
      <c r="L632" s="250"/>
      <c r="M632" s="250"/>
      <c r="N632" s="250"/>
      <c r="O632" s="250"/>
      <c r="P632" s="48"/>
    </row>
    <row r="633" spans="1:16" ht="15.75" x14ac:dyDescent="0.25">
      <c r="A633" s="47" t="s">
        <v>38</v>
      </c>
      <c r="C633" s="251" t="e">
        <f>'Bid-Summary'!D238</f>
        <v>#REF!</v>
      </c>
      <c r="D633" s="251"/>
      <c r="E633" s="46"/>
      <c r="F633" s="46"/>
      <c r="G633" s="46"/>
      <c r="H633" s="46"/>
      <c r="I633" s="46"/>
      <c r="J633" s="46"/>
      <c r="K633" s="46"/>
      <c r="L633" s="46"/>
      <c r="M633" s="46"/>
      <c r="N633" s="46"/>
      <c r="O633" s="46"/>
      <c r="P633" s="46"/>
    </row>
    <row r="635" spans="1:16" x14ac:dyDescent="0.25">
      <c r="A635" s="43"/>
      <c r="B635" s="44"/>
      <c r="C635" s="252" t="s">
        <v>51</v>
      </c>
      <c r="D635" s="252"/>
      <c r="E635" s="252" t="s">
        <v>52</v>
      </c>
      <c r="F635" s="252"/>
      <c r="G635" s="252" t="s">
        <v>53</v>
      </c>
      <c r="H635" s="252"/>
      <c r="I635" s="252" t="s">
        <v>54</v>
      </c>
      <c r="J635" s="252"/>
      <c r="K635" s="252" t="s">
        <v>55</v>
      </c>
      <c r="L635" s="252"/>
      <c r="M635" s="252" t="s">
        <v>56</v>
      </c>
      <c r="N635" s="252"/>
      <c r="O635" s="249" t="s">
        <v>57</v>
      </c>
      <c r="P635" s="249"/>
    </row>
    <row r="636" spans="1:16" ht="19.5" customHeight="1" x14ac:dyDescent="0.25">
      <c r="A636" s="2"/>
      <c r="B636" s="45"/>
      <c r="C636" s="253">
        <f>'Bid-Summary'!B243</f>
        <v>0</v>
      </c>
      <c r="D636" s="254"/>
      <c r="E636" s="253">
        <f>'Bid-Summary'!B244</f>
        <v>0</v>
      </c>
      <c r="F636" s="254"/>
      <c r="G636" s="253">
        <f>'Bid-Summary'!B245</f>
        <v>0</v>
      </c>
      <c r="H636" s="254"/>
      <c r="I636" s="253">
        <f>'Bid-Summary'!B246</f>
        <v>0</v>
      </c>
      <c r="J636" s="254"/>
      <c r="K636" s="253">
        <f>'Bid-Summary'!B247</f>
        <v>0</v>
      </c>
      <c r="L636" s="254"/>
      <c r="M636" s="255">
        <f>'Bid-Summary'!H243</f>
        <v>0</v>
      </c>
      <c r="N636" s="256"/>
      <c r="O636" s="255">
        <f>'Bid-Summary'!H244</f>
        <v>0</v>
      </c>
      <c r="P636" s="256"/>
    </row>
    <row r="637" spans="1:16" ht="19.5" customHeight="1" x14ac:dyDescent="0.25">
      <c r="A637" s="264" t="s">
        <v>40</v>
      </c>
      <c r="B637" s="265"/>
      <c r="C637" s="247">
        <f>'Bid Amount'!C574:D574</f>
        <v>0</v>
      </c>
      <c r="D637" s="247"/>
      <c r="E637" s="247">
        <f>'Bid Amount'!E574:F574</f>
        <v>0</v>
      </c>
      <c r="F637" s="247"/>
      <c r="G637" s="247">
        <f>'Bid Amount'!G574:H574</f>
        <v>0</v>
      </c>
      <c r="H637" s="247"/>
      <c r="I637" s="266">
        <f>'Bid Amount'!I574:J574</f>
        <v>0</v>
      </c>
      <c r="J637" s="267"/>
      <c r="K637" s="247">
        <f>'Bid Amount'!K574:L574</f>
        <v>0</v>
      </c>
      <c r="L637" s="247"/>
      <c r="M637" s="247">
        <f>'Bid Amount'!M574:N574</f>
        <v>0</v>
      </c>
      <c r="N637" s="247"/>
      <c r="O637" s="247"/>
      <c r="P637" s="247"/>
    </row>
    <row r="638" spans="1:16" ht="19.5" customHeight="1" x14ac:dyDescent="0.25">
      <c r="A638" s="52" t="s">
        <v>41</v>
      </c>
      <c r="B638" s="53"/>
      <c r="C638" s="248"/>
      <c r="D638" s="248"/>
      <c r="E638" s="248"/>
      <c r="F638" s="248"/>
      <c r="G638" s="248"/>
      <c r="H638" s="248"/>
      <c r="I638" s="248"/>
      <c r="J638" s="248"/>
      <c r="K638" s="248"/>
      <c r="L638" s="248"/>
      <c r="M638" s="248"/>
      <c r="N638" s="248"/>
      <c r="O638" s="248"/>
      <c r="P638" s="248"/>
    </row>
    <row r="639" spans="1:16" ht="19.5" customHeight="1" x14ac:dyDescent="0.25">
      <c r="A639" s="54" t="s">
        <v>42</v>
      </c>
      <c r="B639" s="51"/>
      <c r="C639" s="246"/>
      <c r="D639" s="246"/>
      <c r="E639" s="246"/>
      <c r="F639" s="246"/>
      <c r="G639" s="246"/>
      <c r="H639" s="246"/>
      <c r="I639" s="246"/>
      <c r="J639" s="246"/>
      <c r="K639" s="246"/>
      <c r="L639" s="246"/>
      <c r="M639" s="246"/>
      <c r="N639" s="246"/>
      <c r="O639" s="246"/>
      <c r="P639" s="246"/>
    </row>
    <row r="640" spans="1:16" ht="19.5" customHeight="1" x14ac:dyDescent="0.25">
      <c r="A640" s="262" t="s">
        <v>43</v>
      </c>
      <c r="B640" s="263"/>
      <c r="C640" s="246"/>
      <c r="D640" s="246"/>
      <c r="E640" s="246"/>
      <c r="F640" s="246"/>
      <c r="G640" s="246"/>
      <c r="H640" s="246"/>
      <c r="I640" s="246"/>
      <c r="J640" s="246"/>
      <c r="K640" s="246"/>
      <c r="L640" s="246"/>
      <c r="M640" s="246"/>
      <c r="N640" s="246"/>
      <c r="O640" s="246"/>
      <c r="P640" s="246"/>
    </row>
    <row r="641" spans="1:16" ht="19.5" customHeight="1" x14ac:dyDescent="0.25">
      <c r="A641" s="49" t="s">
        <v>44</v>
      </c>
      <c r="B641" s="50"/>
      <c r="C641" s="257"/>
      <c r="D641" s="258"/>
      <c r="E641" s="257"/>
      <c r="F641" s="258"/>
      <c r="G641" s="257"/>
      <c r="H641" s="258"/>
      <c r="I641" s="257"/>
      <c r="J641" s="258"/>
      <c r="K641" s="257"/>
      <c r="L641" s="258"/>
      <c r="M641" s="257"/>
      <c r="N641" s="258"/>
      <c r="O641" s="257"/>
      <c r="P641" s="258"/>
    </row>
    <row r="642" spans="1:16" ht="19.5" customHeight="1" x14ac:dyDescent="0.25">
      <c r="A642" s="54" t="s">
        <v>45</v>
      </c>
      <c r="B642" s="51"/>
      <c r="C642" s="259"/>
      <c r="D642" s="260"/>
      <c r="E642" s="259"/>
      <c r="F642" s="260"/>
      <c r="G642" s="259"/>
      <c r="H642" s="260"/>
      <c r="I642" s="259"/>
      <c r="J642" s="260"/>
      <c r="K642" s="259"/>
      <c r="L642" s="260"/>
      <c r="M642" s="259"/>
      <c r="N642" s="260"/>
      <c r="O642" s="259"/>
      <c r="P642" s="260"/>
    </row>
    <row r="643" spans="1:16" ht="19.5" customHeight="1" x14ac:dyDescent="0.25">
      <c r="A643" s="57" t="s">
        <v>46</v>
      </c>
      <c r="B643" s="58"/>
      <c r="C643" s="246"/>
      <c r="D643" s="246"/>
      <c r="E643" s="246"/>
      <c r="F643" s="246"/>
      <c r="G643" s="246"/>
      <c r="H643" s="246"/>
      <c r="I643" s="246"/>
      <c r="J643" s="246"/>
      <c r="K643" s="246"/>
      <c r="L643" s="246"/>
      <c r="M643" s="246"/>
      <c r="N643" s="246"/>
      <c r="O643" s="246"/>
      <c r="P643" s="246"/>
    </row>
    <row r="644" spans="1:16" ht="19.5" customHeight="1" x14ac:dyDescent="0.25">
      <c r="A644" s="57" t="s">
        <v>47</v>
      </c>
      <c r="B644" s="58"/>
      <c r="C644" s="246"/>
      <c r="D644" s="246"/>
      <c r="E644" s="246"/>
      <c r="F644" s="246"/>
      <c r="G644" s="246"/>
      <c r="H644" s="246"/>
      <c r="I644" s="246"/>
      <c r="J644" s="246"/>
      <c r="K644" s="246"/>
      <c r="L644" s="246"/>
      <c r="M644" s="246"/>
      <c r="N644" s="246"/>
      <c r="O644" s="246"/>
      <c r="P644" s="246"/>
    </row>
    <row r="645" spans="1:16" ht="19.5" customHeight="1" x14ac:dyDescent="0.25">
      <c r="A645" s="57" t="s">
        <v>48</v>
      </c>
      <c r="B645" s="58"/>
      <c r="C645" s="246"/>
      <c r="D645" s="246"/>
      <c r="E645" s="246"/>
      <c r="F645" s="246"/>
      <c r="G645" s="246"/>
      <c r="H645" s="246"/>
      <c r="I645" s="246"/>
      <c r="J645" s="246"/>
      <c r="K645" s="246"/>
      <c r="L645" s="246"/>
      <c r="M645" s="246"/>
      <c r="N645" s="246"/>
      <c r="O645" s="246"/>
      <c r="P645" s="246"/>
    </row>
    <row r="646" spans="1:16" ht="19.5" customHeight="1" x14ac:dyDescent="0.25">
      <c r="A646" s="57" t="s">
        <v>49</v>
      </c>
      <c r="B646" s="58"/>
      <c r="C646" s="246"/>
      <c r="D646" s="246"/>
      <c r="E646" s="246"/>
      <c r="F646" s="246"/>
      <c r="G646" s="246"/>
      <c r="H646" s="246"/>
      <c r="I646" s="246"/>
      <c r="J646" s="246"/>
      <c r="K646" s="246"/>
      <c r="L646" s="246"/>
      <c r="M646" s="246"/>
      <c r="N646" s="246"/>
      <c r="O646" s="246"/>
      <c r="P646" s="246"/>
    </row>
    <row r="647" spans="1:16" ht="19.5" customHeight="1" x14ac:dyDescent="0.25">
      <c r="A647" s="54" t="s">
        <v>50</v>
      </c>
      <c r="B647" s="51"/>
      <c r="C647" s="246"/>
      <c r="D647" s="246"/>
      <c r="E647" s="246"/>
      <c r="F647" s="246"/>
      <c r="G647" s="246"/>
      <c r="H647" s="246"/>
      <c r="I647" s="246"/>
      <c r="J647" s="246"/>
      <c r="K647" s="246"/>
      <c r="L647" s="246"/>
      <c r="M647" s="246"/>
      <c r="N647" s="246"/>
      <c r="O647" s="246"/>
      <c r="P647" s="246"/>
    </row>
    <row r="651" spans="1:16" x14ac:dyDescent="0.25">
      <c r="C651" s="280" t="s">
        <v>93</v>
      </c>
      <c r="D651" s="280"/>
      <c r="E651" s="280"/>
      <c r="F651" s="280"/>
      <c r="K651" s="280" t="s">
        <v>112</v>
      </c>
      <c r="L651" s="280"/>
      <c r="M651" s="280"/>
      <c r="N651" s="280"/>
    </row>
    <row r="652" spans="1:16" x14ac:dyDescent="0.25">
      <c r="C652" s="279" t="s">
        <v>117</v>
      </c>
      <c r="D652" s="279"/>
      <c r="E652" s="279"/>
      <c r="F652" s="279"/>
      <c r="K652" s="279" t="s">
        <v>86</v>
      </c>
      <c r="L652" s="279"/>
      <c r="M652" s="279"/>
      <c r="N652" s="279"/>
    </row>
    <row r="653" spans="1:16" x14ac:dyDescent="0.25">
      <c r="C653" s="279" t="s">
        <v>88</v>
      </c>
      <c r="D653" s="279"/>
      <c r="E653" s="279"/>
      <c r="F653" s="279"/>
      <c r="K653" s="279" t="s">
        <v>89</v>
      </c>
      <c r="L653" s="279"/>
      <c r="M653" s="279"/>
      <c r="N653" s="279"/>
    </row>
    <row r="654" spans="1:16" x14ac:dyDescent="0.25">
      <c r="G654" s="280" t="s">
        <v>113</v>
      </c>
      <c r="H654" s="280"/>
      <c r="I654" s="280"/>
      <c r="J654" s="280"/>
    </row>
    <row r="655" spans="1:16" x14ac:dyDescent="0.25">
      <c r="G655" s="279" t="s">
        <v>114</v>
      </c>
      <c r="H655" s="279"/>
      <c r="I655" s="279"/>
      <c r="J655" s="279"/>
    </row>
    <row r="656" spans="1:16" x14ac:dyDescent="0.25">
      <c r="G656" s="279" t="s">
        <v>91</v>
      </c>
      <c r="H656" s="279"/>
      <c r="I656" s="279"/>
      <c r="J656" s="279"/>
    </row>
    <row r="657" spans="1:16" x14ac:dyDescent="0.25">
      <c r="C657" s="280" t="s">
        <v>115</v>
      </c>
      <c r="D657" s="280"/>
      <c r="E657" s="280"/>
      <c r="F657" s="280"/>
      <c r="K657" s="280" t="s">
        <v>116</v>
      </c>
      <c r="L657" s="280"/>
      <c r="M657" s="280"/>
      <c r="N657" s="280"/>
    </row>
    <row r="658" spans="1:16" x14ac:dyDescent="0.25">
      <c r="C658" s="279" t="s">
        <v>118</v>
      </c>
      <c r="D658" s="279"/>
      <c r="E658" s="279"/>
      <c r="F658" s="279"/>
      <c r="K658" s="279" t="s">
        <v>119</v>
      </c>
      <c r="L658" s="279"/>
      <c r="M658" s="279"/>
      <c r="N658" s="279"/>
    </row>
    <row r="659" spans="1:16" x14ac:dyDescent="0.25">
      <c r="C659" s="279" t="s">
        <v>88</v>
      </c>
      <c r="D659" s="279"/>
      <c r="E659" s="279"/>
      <c r="F659" s="279"/>
      <c r="K659" s="279" t="s">
        <v>88</v>
      </c>
      <c r="L659" s="279"/>
      <c r="M659" s="279"/>
      <c r="N659" s="279"/>
    </row>
    <row r="661" spans="1:16" ht="15.75" x14ac:dyDescent="0.25">
      <c r="A661" s="47" t="s">
        <v>39</v>
      </c>
      <c r="C661" s="250" t="e">
        <f>'Bid-Summary'!B249</f>
        <v>#REF!</v>
      </c>
      <c r="D661" s="250"/>
      <c r="E661" s="46"/>
      <c r="F661" s="46"/>
      <c r="G661" s="46"/>
      <c r="H661" s="46"/>
      <c r="I661" s="46"/>
      <c r="J661" s="46"/>
      <c r="K661" s="46"/>
      <c r="L661" s="46"/>
      <c r="M661" s="46"/>
      <c r="N661" s="46"/>
      <c r="O661" s="46"/>
      <c r="P661" s="46"/>
    </row>
    <row r="662" spans="1:16" ht="15.75" x14ac:dyDescent="0.25">
      <c r="A662" s="47" t="s">
        <v>37</v>
      </c>
      <c r="C662" s="250" t="e">
        <f>'Bid-Summary'!C250</f>
        <v>#REF!</v>
      </c>
      <c r="D662" s="250"/>
      <c r="E662" s="250"/>
      <c r="F662" s="250"/>
      <c r="G662" s="250"/>
      <c r="H662" s="250"/>
      <c r="I662" s="250"/>
      <c r="J662" s="250"/>
      <c r="K662" s="250"/>
      <c r="L662" s="250"/>
      <c r="M662" s="250"/>
      <c r="N662" s="250"/>
      <c r="O662" s="250"/>
      <c r="P662" s="48"/>
    </row>
    <row r="663" spans="1:16" ht="15.75" x14ac:dyDescent="0.25">
      <c r="A663" s="47" t="s">
        <v>38</v>
      </c>
      <c r="C663" s="251" t="e">
        <f>'Bid-Summary'!D249</f>
        <v>#REF!</v>
      </c>
      <c r="D663" s="251"/>
      <c r="E663" s="46"/>
      <c r="F663" s="46"/>
      <c r="G663" s="46"/>
      <c r="H663" s="46"/>
      <c r="I663" s="46"/>
      <c r="J663" s="46"/>
      <c r="K663" s="46"/>
      <c r="L663" s="46"/>
      <c r="M663" s="46"/>
      <c r="N663" s="46"/>
      <c r="O663" s="46"/>
      <c r="P663" s="46"/>
    </row>
    <row r="665" spans="1:16" x14ac:dyDescent="0.25">
      <c r="A665" s="43"/>
      <c r="B665" s="44"/>
      <c r="C665" s="252" t="s">
        <v>51</v>
      </c>
      <c r="D665" s="252"/>
      <c r="E665" s="252" t="s">
        <v>52</v>
      </c>
      <c r="F665" s="252"/>
      <c r="G665" s="252" t="s">
        <v>53</v>
      </c>
      <c r="H665" s="252"/>
      <c r="I665" s="252" t="s">
        <v>54</v>
      </c>
      <c r="J665" s="252"/>
      <c r="K665" s="252" t="s">
        <v>55</v>
      </c>
      <c r="L665" s="252"/>
      <c r="M665" s="252" t="s">
        <v>56</v>
      </c>
      <c r="N665" s="252"/>
      <c r="O665" s="249" t="s">
        <v>57</v>
      </c>
      <c r="P665" s="249"/>
    </row>
    <row r="666" spans="1:16" ht="19.5" customHeight="1" x14ac:dyDescent="0.25">
      <c r="A666" s="2"/>
      <c r="B666" s="45"/>
      <c r="C666" s="253">
        <f>'Bid-Summary'!B254</f>
        <v>0</v>
      </c>
      <c r="D666" s="254"/>
      <c r="E666" s="253">
        <f>'Bid-Summary'!B255</f>
        <v>0</v>
      </c>
      <c r="F666" s="254"/>
      <c r="G666" s="253">
        <f>'Bid-Summary'!B256</f>
        <v>0</v>
      </c>
      <c r="H666" s="254"/>
      <c r="I666" s="253">
        <f>'Bid-Summary'!B257</f>
        <v>0</v>
      </c>
      <c r="J666" s="254"/>
      <c r="K666" s="253">
        <f>'Bid-Summary'!B258</f>
        <v>0</v>
      </c>
      <c r="L666" s="254"/>
      <c r="M666" s="255">
        <f>'Bid-Summary'!H254</f>
        <v>0</v>
      </c>
      <c r="N666" s="256"/>
      <c r="O666" s="255">
        <f>'Bid-Summary'!H255</f>
        <v>0</v>
      </c>
      <c r="P666" s="256"/>
    </row>
    <row r="667" spans="1:16" ht="19.5" customHeight="1" x14ac:dyDescent="0.25">
      <c r="A667" s="264" t="s">
        <v>40</v>
      </c>
      <c r="B667" s="265"/>
      <c r="C667" s="247">
        <f>'Bid Amount'!C608:D608</f>
        <v>0</v>
      </c>
      <c r="D667" s="247"/>
      <c r="E667" s="247">
        <f>'Bid Amount'!E608:F608</f>
        <v>0</v>
      </c>
      <c r="F667" s="247"/>
      <c r="G667" s="247">
        <f>'Bid Amount'!G608:H608</f>
        <v>0</v>
      </c>
      <c r="H667" s="247"/>
      <c r="I667" s="266">
        <f>'Bid Amount'!I608:J608</f>
        <v>0</v>
      </c>
      <c r="J667" s="267"/>
      <c r="K667" s="247">
        <f>'Bid Amount'!K608:L608</f>
        <v>0</v>
      </c>
      <c r="L667" s="247"/>
      <c r="M667" s="247">
        <f>'Bid Amount'!M608:N608</f>
        <v>0</v>
      </c>
      <c r="N667" s="247"/>
      <c r="O667" s="247"/>
      <c r="P667" s="247"/>
    </row>
    <row r="668" spans="1:16" ht="19.5" customHeight="1" x14ac:dyDescent="0.25">
      <c r="A668" s="52" t="s">
        <v>41</v>
      </c>
      <c r="B668" s="53"/>
      <c r="C668" s="248"/>
      <c r="D668" s="248"/>
      <c r="E668" s="248"/>
      <c r="F668" s="248"/>
      <c r="G668" s="248"/>
      <c r="H668" s="248"/>
      <c r="I668" s="248"/>
      <c r="J668" s="248"/>
      <c r="K668" s="248"/>
      <c r="L668" s="248"/>
      <c r="M668" s="248"/>
      <c r="N668" s="248"/>
      <c r="O668" s="248"/>
      <c r="P668" s="248"/>
    </row>
    <row r="669" spans="1:16" ht="19.5" customHeight="1" x14ac:dyDescent="0.25">
      <c r="A669" s="54" t="s">
        <v>42</v>
      </c>
      <c r="B669" s="51"/>
      <c r="C669" s="246"/>
      <c r="D669" s="246"/>
      <c r="E669" s="246"/>
      <c r="F669" s="246"/>
      <c r="G669" s="246"/>
      <c r="H669" s="246"/>
      <c r="I669" s="246"/>
      <c r="J669" s="246"/>
      <c r="K669" s="246"/>
      <c r="L669" s="246"/>
      <c r="M669" s="246"/>
      <c r="N669" s="246"/>
      <c r="O669" s="246"/>
      <c r="P669" s="246"/>
    </row>
    <row r="670" spans="1:16" ht="19.5" customHeight="1" x14ac:dyDescent="0.25">
      <c r="A670" s="262" t="s">
        <v>43</v>
      </c>
      <c r="B670" s="263"/>
      <c r="C670" s="246"/>
      <c r="D670" s="246"/>
      <c r="E670" s="246"/>
      <c r="F670" s="246"/>
      <c r="G670" s="246"/>
      <c r="H670" s="246"/>
      <c r="I670" s="246"/>
      <c r="J670" s="246"/>
      <c r="K670" s="246"/>
      <c r="L670" s="246"/>
      <c r="M670" s="246"/>
      <c r="N670" s="246"/>
      <c r="O670" s="246"/>
      <c r="P670" s="246"/>
    </row>
    <row r="671" spans="1:16" ht="19.5" customHeight="1" x14ac:dyDescent="0.25">
      <c r="A671" s="49" t="s">
        <v>44</v>
      </c>
      <c r="B671" s="50"/>
      <c r="C671" s="257"/>
      <c r="D671" s="258"/>
      <c r="E671" s="257"/>
      <c r="F671" s="258"/>
      <c r="G671" s="257"/>
      <c r="H671" s="258"/>
      <c r="I671" s="257"/>
      <c r="J671" s="258"/>
      <c r="K671" s="257"/>
      <c r="L671" s="258"/>
      <c r="M671" s="257"/>
      <c r="N671" s="258"/>
      <c r="O671" s="257"/>
      <c r="P671" s="258"/>
    </row>
    <row r="672" spans="1:16" ht="19.5" customHeight="1" x14ac:dyDescent="0.25">
      <c r="A672" s="54" t="s">
        <v>45</v>
      </c>
      <c r="B672" s="51"/>
      <c r="C672" s="259"/>
      <c r="D672" s="260"/>
      <c r="E672" s="259"/>
      <c r="F672" s="260"/>
      <c r="G672" s="259"/>
      <c r="H672" s="260"/>
      <c r="I672" s="259"/>
      <c r="J672" s="260"/>
      <c r="K672" s="259"/>
      <c r="L672" s="260"/>
      <c r="M672" s="259"/>
      <c r="N672" s="260"/>
      <c r="O672" s="259"/>
      <c r="P672" s="260"/>
    </row>
    <row r="673" spans="1:16" ht="19.5" customHeight="1" x14ac:dyDescent="0.25">
      <c r="A673" s="57" t="s">
        <v>46</v>
      </c>
      <c r="B673" s="58"/>
      <c r="C673" s="246"/>
      <c r="D673" s="246"/>
      <c r="E673" s="246"/>
      <c r="F673" s="246"/>
      <c r="G673" s="246"/>
      <c r="H673" s="246"/>
      <c r="I673" s="246"/>
      <c r="J673" s="246"/>
      <c r="K673" s="246"/>
      <c r="L673" s="246"/>
      <c r="M673" s="246"/>
      <c r="N673" s="246"/>
      <c r="O673" s="246"/>
      <c r="P673" s="246"/>
    </row>
    <row r="674" spans="1:16" ht="19.5" customHeight="1" x14ac:dyDescent="0.25">
      <c r="A674" s="57" t="s">
        <v>47</v>
      </c>
      <c r="B674" s="58"/>
      <c r="C674" s="246"/>
      <c r="D674" s="246"/>
      <c r="E674" s="246"/>
      <c r="F674" s="246"/>
      <c r="G674" s="246"/>
      <c r="H674" s="246"/>
      <c r="I674" s="246"/>
      <c r="J674" s="246"/>
      <c r="K674" s="246"/>
      <c r="L674" s="246"/>
      <c r="M674" s="246"/>
      <c r="N674" s="246"/>
      <c r="O674" s="246"/>
      <c r="P674" s="246"/>
    </row>
    <row r="675" spans="1:16" ht="19.5" customHeight="1" x14ac:dyDescent="0.25">
      <c r="A675" s="57" t="s">
        <v>48</v>
      </c>
      <c r="B675" s="58"/>
      <c r="C675" s="246"/>
      <c r="D675" s="246"/>
      <c r="E675" s="246"/>
      <c r="F675" s="246"/>
      <c r="G675" s="246"/>
      <c r="H675" s="246"/>
      <c r="I675" s="246"/>
      <c r="J675" s="246"/>
      <c r="K675" s="246"/>
      <c r="L675" s="246"/>
      <c r="M675" s="246"/>
      <c r="N675" s="246"/>
      <c r="O675" s="246"/>
      <c r="P675" s="246"/>
    </row>
    <row r="676" spans="1:16" ht="19.5" customHeight="1" x14ac:dyDescent="0.25">
      <c r="A676" s="57" t="s">
        <v>49</v>
      </c>
      <c r="B676" s="58"/>
      <c r="C676" s="246"/>
      <c r="D676" s="246"/>
      <c r="E676" s="246"/>
      <c r="F676" s="246"/>
      <c r="G676" s="246"/>
      <c r="H676" s="246"/>
      <c r="I676" s="246"/>
      <c r="J676" s="246"/>
      <c r="K676" s="246"/>
      <c r="L676" s="246"/>
      <c r="M676" s="246"/>
      <c r="N676" s="246"/>
      <c r="O676" s="246"/>
      <c r="P676" s="246"/>
    </row>
    <row r="677" spans="1:16" ht="19.5" customHeight="1" x14ac:dyDescent="0.25">
      <c r="A677" s="54" t="s">
        <v>50</v>
      </c>
      <c r="B677" s="51"/>
      <c r="C677" s="246"/>
      <c r="D677" s="246"/>
      <c r="E677" s="246"/>
      <c r="F677" s="246"/>
      <c r="G677" s="246"/>
      <c r="H677" s="246"/>
      <c r="I677" s="246"/>
      <c r="J677" s="246"/>
      <c r="K677" s="246"/>
      <c r="L677" s="246"/>
      <c r="M677" s="246"/>
      <c r="N677" s="246"/>
      <c r="O677" s="246"/>
      <c r="P677" s="246"/>
    </row>
    <row r="681" spans="1:16" x14ac:dyDescent="0.25">
      <c r="C681" s="280" t="s">
        <v>93</v>
      </c>
      <c r="D681" s="280"/>
      <c r="E681" s="280"/>
      <c r="F681" s="280"/>
      <c r="K681" s="280" t="s">
        <v>112</v>
      </c>
      <c r="L681" s="280"/>
      <c r="M681" s="280"/>
      <c r="N681" s="280"/>
    </row>
    <row r="682" spans="1:16" x14ac:dyDescent="0.25">
      <c r="C682" s="279" t="s">
        <v>117</v>
      </c>
      <c r="D682" s="279"/>
      <c r="E682" s="279"/>
      <c r="F682" s="279"/>
      <c r="K682" s="279" t="s">
        <v>86</v>
      </c>
      <c r="L682" s="279"/>
      <c r="M682" s="279"/>
      <c r="N682" s="279"/>
    </row>
    <row r="683" spans="1:16" x14ac:dyDescent="0.25">
      <c r="C683" s="279" t="s">
        <v>88</v>
      </c>
      <c r="D683" s="279"/>
      <c r="E683" s="279"/>
      <c r="F683" s="279"/>
      <c r="K683" s="279" t="s">
        <v>89</v>
      </c>
      <c r="L683" s="279"/>
      <c r="M683" s="279"/>
      <c r="N683" s="279"/>
    </row>
    <row r="684" spans="1:16" x14ac:dyDescent="0.25">
      <c r="G684" s="280" t="s">
        <v>113</v>
      </c>
      <c r="H684" s="280"/>
      <c r="I684" s="280"/>
      <c r="J684" s="280"/>
    </row>
    <row r="685" spans="1:16" x14ac:dyDescent="0.25">
      <c r="G685" s="279" t="s">
        <v>114</v>
      </c>
      <c r="H685" s="279"/>
      <c r="I685" s="279"/>
      <c r="J685" s="279"/>
    </row>
    <row r="686" spans="1:16" x14ac:dyDescent="0.25">
      <c r="G686" s="279" t="s">
        <v>91</v>
      </c>
      <c r="H686" s="279"/>
      <c r="I686" s="279"/>
      <c r="J686" s="279"/>
    </row>
    <row r="687" spans="1:16" x14ac:dyDescent="0.25">
      <c r="C687" s="280" t="s">
        <v>115</v>
      </c>
      <c r="D687" s="280"/>
      <c r="E687" s="280"/>
      <c r="F687" s="280"/>
      <c r="K687" s="280" t="s">
        <v>116</v>
      </c>
      <c r="L687" s="280"/>
      <c r="M687" s="280"/>
      <c r="N687" s="280"/>
    </row>
    <row r="688" spans="1:16" x14ac:dyDescent="0.25">
      <c r="C688" s="279" t="s">
        <v>118</v>
      </c>
      <c r="D688" s="279"/>
      <c r="E688" s="279"/>
      <c r="F688" s="279"/>
      <c r="K688" s="279" t="s">
        <v>119</v>
      </c>
      <c r="L688" s="279"/>
      <c r="M688" s="279"/>
      <c r="N688" s="279"/>
    </row>
    <row r="689" spans="1:16" x14ac:dyDescent="0.25">
      <c r="C689" s="279" t="s">
        <v>88</v>
      </c>
      <c r="D689" s="279"/>
      <c r="E689" s="279"/>
      <c r="F689" s="279"/>
      <c r="K689" s="279" t="s">
        <v>88</v>
      </c>
      <c r="L689" s="279"/>
      <c r="M689" s="279"/>
      <c r="N689" s="279"/>
    </row>
    <row r="691" spans="1:16" ht="15.75" x14ac:dyDescent="0.25">
      <c r="A691" s="47" t="s">
        <v>39</v>
      </c>
      <c r="C691" s="250" t="e">
        <f>'Bid-Summary'!B260</f>
        <v>#REF!</v>
      </c>
      <c r="D691" s="250"/>
      <c r="E691" s="46"/>
      <c r="F691" s="46"/>
      <c r="G691" s="46"/>
      <c r="H691" s="46"/>
      <c r="I691" s="46"/>
      <c r="J691" s="46"/>
      <c r="K691" s="46"/>
      <c r="L691" s="46"/>
      <c r="M691" s="46"/>
      <c r="N691" s="46"/>
      <c r="O691" s="46"/>
      <c r="P691" s="46"/>
    </row>
    <row r="692" spans="1:16" ht="15.75" x14ac:dyDescent="0.25">
      <c r="A692" s="47" t="s">
        <v>37</v>
      </c>
      <c r="C692" s="250" t="e">
        <f>'Bid-Summary'!C261</f>
        <v>#REF!</v>
      </c>
      <c r="D692" s="250"/>
      <c r="E692" s="250"/>
      <c r="F692" s="250"/>
      <c r="G692" s="250"/>
      <c r="H692" s="250"/>
      <c r="I692" s="250"/>
      <c r="J692" s="250"/>
      <c r="K692" s="250"/>
      <c r="L692" s="250"/>
      <c r="M692" s="250"/>
      <c r="N692" s="250"/>
      <c r="O692" s="250"/>
      <c r="P692" s="48"/>
    </row>
    <row r="693" spans="1:16" ht="15.75" x14ac:dyDescent="0.25">
      <c r="A693" s="47" t="s">
        <v>38</v>
      </c>
      <c r="C693" s="251" t="e">
        <f>'Bid-Summary'!D260</f>
        <v>#REF!</v>
      </c>
      <c r="D693" s="251"/>
      <c r="E693" s="46"/>
      <c r="F693" s="46"/>
      <c r="G693" s="46"/>
      <c r="H693" s="46"/>
      <c r="I693" s="46"/>
      <c r="J693" s="46"/>
      <c r="K693" s="46"/>
      <c r="L693" s="46"/>
      <c r="M693" s="46"/>
      <c r="N693" s="46"/>
      <c r="O693" s="46"/>
      <c r="P693" s="46"/>
    </row>
    <row r="695" spans="1:16" x14ac:dyDescent="0.25">
      <c r="A695" s="43"/>
      <c r="B695" s="44"/>
      <c r="C695" s="252" t="s">
        <v>51</v>
      </c>
      <c r="D695" s="252"/>
      <c r="E695" s="252" t="s">
        <v>52</v>
      </c>
      <c r="F695" s="252"/>
      <c r="G695" s="252" t="s">
        <v>53</v>
      </c>
      <c r="H695" s="252"/>
      <c r="I695" s="252" t="s">
        <v>54</v>
      </c>
      <c r="J695" s="252"/>
      <c r="K695" s="252" t="s">
        <v>55</v>
      </c>
      <c r="L695" s="252"/>
      <c r="M695" s="252" t="s">
        <v>56</v>
      </c>
      <c r="N695" s="252"/>
      <c r="O695" s="249" t="s">
        <v>57</v>
      </c>
      <c r="P695" s="249"/>
    </row>
    <row r="696" spans="1:16" ht="19.5" customHeight="1" x14ac:dyDescent="0.25">
      <c r="A696" s="2"/>
      <c r="B696" s="45"/>
      <c r="C696" s="253">
        <f>'Bid-Summary'!B265</f>
        <v>0</v>
      </c>
      <c r="D696" s="254"/>
      <c r="E696" s="253">
        <f>'Bid-Summary'!B266</f>
        <v>0</v>
      </c>
      <c r="F696" s="254"/>
      <c r="G696" s="253">
        <f>'Bid-Summary'!B267</f>
        <v>0</v>
      </c>
      <c r="H696" s="254"/>
      <c r="I696" s="253">
        <f>'Bid-Summary'!B268</f>
        <v>0</v>
      </c>
      <c r="J696" s="254"/>
      <c r="K696" s="253">
        <f>'Bid-Summary'!B269</f>
        <v>0</v>
      </c>
      <c r="L696" s="254"/>
      <c r="M696" s="255">
        <f>'Bid-Summary'!H265</f>
        <v>0</v>
      </c>
      <c r="N696" s="256"/>
      <c r="O696" s="255">
        <f>'Bid-Summary'!H266</f>
        <v>0</v>
      </c>
      <c r="P696" s="256"/>
    </row>
    <row r="697" spans="1:16" ht="19.5" customHeight="1" x14ac:dyDescent="0.25">
      <c r="A697" s="264" t="s">
        <v>40</v>
      </c>
      <c r="B697" s="265"/>
      <c r="C697" s="247">
        <f>'Bid Amount'!C642:D642</f>
        <v>0</v>
      </c>
      <c r="D697" s="247"/>
      <c r="E697" s="247">
        <f>'Bid Amount'!E642:F642</f>
        <v>0</v>
      </c>
      <c r="F697" s="247"/>
      <c r="G697" s="247">
        <f>'Bid Amount'!G642:H642</f>
        <v>0</v>
      </c>
      <c r="H697" s="247"/>
      <c r="I697" s="266">
        <f>'Bid Amount'!I642:J642</f>
        <v>0</v>
      </c>
      <c r="J697" s="267"/>
      <c r="K697" s="247">
        <f>'Bid Amount'!K642:L642</f>
        <v>0</v>
      </c>
      <c r="L697" s="247"/>
      <c r="M697" s="247">
        <f>'Bid Amount'!M642:N642</f>
        <v>0</v>
      </c>
      <c r="N697" s="247"/>
      <c r="O697" s="247"/>
      <c r="P697" s="247"/>
    </row>
    <row r="698" spans="1:16" ht="19.5" customHeight="1" x14ac:dyDescent="0.25">
      <c r="A698" s="52" t="s">
        <v>41</v>
      </c>
      <c r="B698" s="53"/>
      <c r="C698" s="248"/>
      <c r="D698" s="248"/>
      <c r="E698" s="248"/>
      <c r="F698" s="248"/>
      <c r="G698" s="248"/>
      <c r="H698" s="248"/>
      <c r="I698" s="248"/>
      <c r="J698" s="248"/>
      <c r="K698" s="248"/>
      <c r="L698" s="248"/>
      <c r="M698" s="248"/>
      <c r="N698" s="248"/>
      <c r="O698" s="248"/>
      <c r="P698" s="248"/>
    </row>
    <row r="699" spans="1:16" ht="19.5" customHeight="1" x14ac:dyDescent="0.25">
      <c r="A699" s="54" t="s">
        <v>42</v>
      </c>
      <c r="B699" s="51"/>
      <c r="C699" s="246"/>
      <c r="D699" s="246"/>
      <c r="E699" s="246"/>
      <c r="F699" s="246"/>
      <c r="G699" s="246"/>
      <c r="H699" s="246"/>
      <c r="I699" s="246"/>
      <c r="J699" s="246"/>
      <c r="K699" s="246"/>
      <c r="L699" s="246"/>
      <c r="M699" s="246"/>
      <c r="N699" s="246"/>
      <c r="O699" s="246"/>
      <c r="P699" s="246"/>
    </row>
    <row r="700" spans="1:16" ht="19.5" customHeight="1" x14ac:dyDescent="0.25">
      <c r="A700" s="262" t="s">
        <v>43</v>
      </c>
      <c r="B700" s="263"/>
      <c r="C700" s="246"/>
      <c r="D700" s="246"/>
      <c r="E700" s="246"/>
      <c r="F700" s="246"/>
      <c r="G700" s="246"/>
      <c r="H700" s="246"/>
      <c r="I700" s="246"/>
      <c r="J700" s="246"/>
      <c r="K700" s="246"/>
      <c r="L700" s="246"/>
      <c r="M700" s="246"/>
      <c r="N700" s="246"/>
      <c r="O700" s="246"/>
      <c r="P700" s="246"/>
    </row>
    <row r="701" spans="1:16" ht="19.5" customHeight="1" x14ac:dyDescent="0.25">
      <c r="A701" s="49" t="s">
        <v>44</v>
      </c>
      <c r="B701" s="50"/>
      <c r="C701" s="257"/>
      <c r="D701" s="258"/>
      <c r="E701" s="257"/>
      <c r="F701" s="258"/>
      <c r="G701" s="257"/>
      <c r="H701" s="258"/>
      <c r="I701" s="257"/>
      <c r="J701" s="258"/>
      <c r="K701" s="257"/>
      <c r="L701" s="258"/>
      <c r="M701" s="257"/>
      <c r="N701" s="258"/>
      <c r="O701" s="257"/>
      <c r="P701" s="258"/>
    </row>
    <row r="702" spans="1:16" ht="19.5" customHeight="1" x14ac:dyDescent="0.25">
      <c r="A702" s="54" t="s">
        <v>45</v>
      </c>
      <c r="B702" s="51"/>
      <c r="C702" s="259"/>
      <c r="D702" s="260"/>
      <c r="E702" s="259"/>
      <c r="F702" s="260"/>
      <c r="G702" s="259"/>
      <c r="H702" s="260"/>
      <c r="I702" s="259"/>
      <c r="J702" s="260"/>
      <c r="K702" s="259"/>
      <c r="L702" s="260"/>
      <c r="M702" s="259"/>
      <c r="N702" s="260"/>
      <c r="O702" s="259"/>
      <c r="P702" s="260"/>
    </row>
    <row r="703" spans="1:16" ht="19.5" customHeight="1" x14ac:dyDescent="0.25">
      <c r="A703" s="57" t="s">
        <v>46</v>
      </c>
      <c r="B703" s="58"/>
      <c r="C703" s="246"/>
      <c r="D703" s="246"/>
      <c r="E703" s="246"/>
      <c r="F703" s="246"/>
      <c r="G703" s="246"/>
      <c r="H703" s="246"/>
      <c r="I703" s="246"/>
      <c r="J703" s="246"/>
      <c r="K703" s="246"/>
      <c r="L703" s="246"/>
      <c r="M703" s="246"/>
      <c r="N703" s="246"/>
      <c r="O703" s="246"/>
      <c r="P703" s="246"/>
    </row>
    <row r="704" spans="1:16" ht="19.5" customHeight="1" x14ac:dyDescent="0.25">
      <c r="A704" s="57" t="s">
        <v>47</v>
      </c>
      <c r="B704" s="58"/>
      <c r="C704" s="246"/>
      <c r="D704" s="246"/>
      <c r="E704" s="246"/>
      <c r="F704" s="246"/>
      <c r="G704" s="246"/>
      <c r="H704" s="246"/>
      <c r="I704" s="246"/>
      <c r="J704" s="246"/>
      <c r="K704" s="246"/>
      <c r="L704" s="246"/>
      <c r="M704" s="246"/>
      <c r="N704" s="246"/>
      <c r="O704" s="246"/>
      <c r="P704" s="246"/>
    </row>
    <row r="705" spans="1:16" ht="19.5" customHeight="1" x14ac:dyDescent="0.25">
      <c r="A705" s="57" t="s">
        <v>48</v>
      </c>
      <c r="B705" s="58"/>
      <c r="C705" s="246"/>
      <c r="D705" s="246"/>
      <c r="E705" s="246"/>
      <c r="F705" s="246"/>
      <c r="G705" s="246"/>
      <c r="H705" s="246"/>
      <c r="I705" s="246"/>
      <c r="J705" s="246"/>
      <c r="K705" s="246"/>
      <c r="L705" s="246"/>
      <c r="M705" s="246"/>
      <c r="N705" s="246"/>
      <c r="O705" s="246"/>
      <c r="P705" s="246"/>
    </row>
    <row r="706" spans="1:16" ht="19.5" customHeight="1" x14ac:dyDescent="0.25">
      <c r="A706" s="57" t="s">
        <v>49</v>
      </c>
      <c r="B706" s="58"/>
      <c r="C706" s="246"/>
      <c r="D706" s="246"/>
      <c r="E706" s="246"/>
      <c r="F706" s="246"/>
      <c r="G706" s="246"/>
      <c r="H706" s="246"/>
      <c r="I706" s="246"/>
      <c r="J706" s="246"/>
      <c r="K706" s="246"/>
      <c r="L706" s="246"/>
      <c r="M706" s="246"/>
      <c r="N706" s="246"/>
      <c r="O706" s="246"/>
      <c r="P706" s="246"/>
    </row>
    <row r="707" spans="1:16" ht="19.5" customHeight="1" x14ac:dyDescent="0.25">
      <c r="A707" s="54" t="s">
        <v>50</v>
      </c>
      <c r="B707" s="51"/>
      <c r="C707" s="246"/>
      <c r="D707" s="246"/>
      <c r="E707" s="246"/>
      <c r="F707" s="246"/>
      <c r="G707" s="246"/>
      <c r="H707" s="246"/>
      <c r="I707" s="246"/>
      <c r="J707" s="246"/>
      <c r="K707" s="246"/>
      <c r="L707" s="246"/>
      <c r="M707" s="246"/>
      <c r="N707" s="246"/>
      <c r="O707" s="246"/>
      <c r="P707" s="246"/>
    </row>
    <row r="711" spans="1:16" x14ac:dyDescent="0.25">
      <c r="C711" s="280" t="s">
        <v>93</v>
      </c>
      <c r="D711" s="280"/>
      <c r="E711" s="280"/>
      <c r="F711" s="280"/>
      <c r="K711" s="280" t="s">
        <v>112</v>
      </c>
      <c r="L711" s="280"/>
      <c r="M711" s="280"/>
      <c r="N711" s="280"/>
    </row>
    <row r="712" spans="1:16" x14ac:dyDescent="0.25">
      <c r="C712" s="279" t="s">
        <v>117</v>
      </c>
      <c r="D712" s="279"/>
      <c r="E712" s="279"/>
      <c r="F712" s="279"/>
      <c r="K712" s="279" t="s">
        <v>86</v>
      </c>
      <c r="L712" s="279"/>
      <c r="M712" s="279"/>
      <c r="N712" s="279"/>
    </row>
    <row r="713" spans="1:16" x14ac:dyDescent="0.25">
      <c r="C713" s="279" t="s">
        <v>88</v>
      </c>
      <c r="D713" s="279"/>
      <c r="E713" s="279"/>
      <c r="F713" s="279"/>
      <c r="K713" s="279" t="s">
        <v>89</v>
      </c>
      <c r="L713" s="279"/>
      <c r="M713" s="279"/>
      <c r="N713" s="279"/>
    </row>
    <row r="714" spans="1:16" x14ac:dyDescent="0.25">
      <c r="G714" s="280" t="s">
        <v>113</v>
      </c>
      <c r="H714" s="280"/>
      <c r="I714" s="280"/>
      <c r="J714" s="280"/>
    </row>
    <row r="715" spans="1:16" x14ac:dyDescent="0.25">
      <c r="G715" s="279" t="s">
        <v>114</v>
      </c>
      <c r="H715" s="279"/>
      <c r="I715" s="279"/>
      <c r="J715" s="279"/>
    </row>
    <row r="716" spans="1:16" x14ac:dyDescent="0.25">
      <c r="G716" s="279" t="s">
        <v>91</v>
      </c>
      <c r="H716" s="279"/>
      <c r="I716" s="279"/>
      <c r="J716" s="279"/>
    </row>
    <row r="717" spans="1:16" x14ac:dyDescent="0.25">
      <c r="C717" s="280" t="s">
        <v>115</v>
      </c>
      <c r="D717" s="280"/>
      <c r="E717" s="280"/>
      <c r="F717" s="280"/>
      <c r="K717" s="280" t="s">
        <v>116</v>
      </c>
      <c r="L717" s="280"/>
      <c r="M717" s="280"/>
      <c r="N717" s="280"/>
    </row>
    <row r="718" spans="1:16" x14ac:dyDescent="0.25">
      <c r="C718" s="279" t="s">
        <v>118</v>
      </c>
      <c r="D718" s="279"/>
      <c r="E718" s="279"/>
      <c r="F718" s="279"/>
      <c r="K718" s="279" t="s">
        <v>119</v>
      </c>
      <c r="L718" s="279"/>
      <c r="M718" s="279"/>
      <c r="N718" s="279"/>
    </row>
    <row r="719" spans="1:16" x14ac:dyDescent="0.25">
      <c r="C719" s="279" t="s">
        <v>88</v>
      </c>
      <c r="D719" s="279"/>
      <c r="E719" s="279"/>
      <c r="F719" s="279"/>
      <c r="K719" s="279" t="s">
        <v>88</v>
      </c>
      <c r="L719" s="279"/>
      <c r="M719" s="279"/>
      <c r="N719" s="279"/>
    </row>
    <row r="721" spans="1:16" ht="15.75" x14ac:dyDescent="0.25">
      <c r="A721" s="47" t="s">
        <v>39</v>
      </c>
      <c r="C721" s="250" t="e">
        <f>'Bid-Summary'!B271</f>
        <v>#REF!</v>
      </c>
      <c r="D721" s="250"/>
      <c r="E721" s="46"/>
      <c r="F721" s="46"/>
      <c r="G721" s="46"/>
      <c r="H721" s="46"/>
      <c r="I721" s="46"/>
      <c r="J721" s="46"/>
      <c r="K721" s="46"/>
      <c r="L721" s="46"/>
      <c r="M721" s="46"/>
      <c r="N721" s="46"/>
      <c r="O721" s="46"/>
      <c r="P721" s="46"/>
    </row>
    <row r="722" spans="1:16" ht="15.75" x14ac:dyDescent="0.25">
      <c r="A722" s="47" t="s">
        <v>37</v>
      </c>
      <c r="C722" s="250" t="e">
        <f>'Bid-Summary'!C272</f>
        <v>#REF!</v>
      </c>
      <c r="D722" s="250"/>
      <c r="E722" s="250"/>
      <c r="F722" s="250"/>
      <c r="G722" s="250"/>
      <c r="H722" s="250"/>
      <c r="I722" s="250"/>
      <c r="J722" s="250"/>
      <c r="K722" s="250"/>
      <c r="L722" s="250"/>
      <c r="M722" s="250"/>
      <c r="N722" s="250"/>
      <c r="O722" s="250"/>
      <c r="P722" s="48"/>
    </row>
    <row r="723" spans="1:16" ht="15.75" x14ac:dyDescent="0.25">
      <c r="A723" s="47" t="s">
        <v>38</v>
      </c>
      <c r="C723" s="251" t="e">
        <f>'Bid-Summary'!D271</f>
        <v>#REF!</v>
      </c>
      <c r="D723" s="251"/>
      <c r="E723" s="46"/>
      <c r="F723" s="46"/>
      <c r="G723" s="46"/>
      <c r="H723" s="46"/>
      <c r="I723" s="46"/>
      <c r="J723" s="46"/>
      <c r="K723" s="46"/>
      <c r="L723" s="46"/>
      <c r="M723" s="46"/>
      <c r="N723" s="46"/>
      <c r="O723" s="46"/>
      <c r="P723" s="46"/>
    </row>
    <row r="725" spans="1:16" x14ac:dyDescent="0.25">
      <c r="A725" s="43"/>
      <c r="B725" s="44"/>
      <c r="C725" s="252" t="s">
        <v>51</v>
      </c>
      <c r="D725" s="252"/>
      <c r="E725" s="252" t="s">
        <v>52</v>
      </c>
      <c r="F725" s="252"/>
      <c r="G725" s="252" t="s">
        <v>53</v>
      </c>
      <c r="H725" s="252"/>
      <c r="I725" s="252" t="s">
        <v>54</v>
      </c>
      <c r="J725" s="252"/>
      <c r="K725" s="252" t="s">
        <v>55</v>
      </c>
      <c r="L725" s="252"/>
      <c r="M725" s="252" t="s">
        <v>56</v>
      </c>
      <c r="N725" s="252"/>
      <c r="O725" s="249" t="s">
        <v>57</v>
      </c>
      <c r="P725" s="249"/>
    </row>
    <row r="726" spans="1:16" ht="19.5" customHeight="1" x14ac:dyDescent="0.25">
      <c r="A726" s="2"/>
      <c r="B726" s="45"/>
      <c r="C726" s="253">
        <f>'Bid-Summary'!B276</f>
        <v>0</v>
      </c>
      <c r="D726" s="254"/>
      <c r="E726" s="253">
        <f>'Bid-Summary'!B277</f>
        <v>0</v>
      </c>
      <c r="F726" s="254"/>
      <c r="G726" s="253">
        <f>'Bid-Summary'!B278</f>
        <v>0</v>
      </c>
      <c r="H726" s="254"/>
      <c r="I726" s="253">
        <f>'Bid-Summary'!B279</f>
        <v>0</v>
      </c>
      <c r="J726" s="254"/>
      <c r="K726" s="253">
        <f>'Bid-Summary'!B280</f>
        <v>0</v>
      </c>
      <c r="L726" s="254"/>
      <c r="M726" s="255">
        <f>'Bid-Summary'!H276</f>
        <v>0</v>
      </c>
      <c r="N726" s="256"/>
      <c r="O726" s="255">
        <f>'Bid-Summary'!H277</f>
        <v>0</v>
      </c>
      <c r="P726" s="256"/>
    </row>
    <row r="727" spans="1:16" ht="19.5" customHeight="1" x14ac:dyDescent="0.25">
      <c r="A727" s="264" t="s">
        <v>40</v>
      </c>
      <c r="B727" s="265"/>
      <c r="C727" s="247">
        <f>'Bid Amount'!C676:D676</f>
        <v>0</v>
      </c>
      <c r="D727" s="247"/>
      <c r="E727" s="247">
        <f>'Bid Amount'!E676:F676</f>
        <v>0</v>
      </c>
      <c r="F727" s="247"/>
      <c r="G727" s="247">
        <f>'Bid Amount'!G676:H676</f>
        <v>0</v>
      </c>
      <c r="H727" s="247"/>
      <c r="I727" s="266">
        <f>'Bid Amount'!I676:J676</f>
        <v>0</v>
      </c>
      <c r="J727" s="267"/>
      <c r="K727" s="247">
        <f>'Bid Amount'!K676:L676</f>
        <v>0</v>
      </c>
      <c r="L727" s="247"/>
      <c r="M727" s="247">
        <f>'Bid Amount'!M676:N676</f>
        <v>0</v>
      </c>
      <c r="N727" s="247"/>
      <c r="O727" s="247"/>
      <c r="P727" s="247"/>
    </row>
    <row r="728" spans="1:16" ht="19.5" customHeight="1" x14ac:dyDescent="0.25">
      <c r="A728" s="52" t="s">
        <v>41</v>
      </c>
      <c r="B728" s="53"/>
      <c r="C728" s="248"/>
      <c r="D728" s="248"/>
      <c r="E728" s="248"/>
      <c r="F728" s="248"/>
      <c r="G728" s="248"/>
      <c r="H728" s="248"/>
      <c r="I728" s="248"/>
      <c r="J728" s="248"/>
      <c r="K728" s="248"/>
      <c r="L728" s="248"/>
      <c r="M728" s="248"/>
      <c r="N728" s="248"/>
      <c r="O728" s="248"/>
      <c r="P728" s="248"/>
    </row>
    <row r="729" spans="1:16" ht="19.5" customHeight="1" x14ac:dyDescent="0.25">
      <c r="A729" s="54" t="s">
        <v>42</v>
      </c>
      <c r="B729" s="51"/>
      <c r="C729" s="246"/>
      <c r="D729" s="246"/>
      <c r="E729" s="246"/>
      <c r="F729" s="246"/>
      <c r="G729" s="246"/>
      <c r="H729" s="246"/>
      <c r="I729" s="246"/>
      <c r="J729" s="246"/>
      <c r="K729" s="246"/>
      <c r="L729" s="246"/>
      <c r="M729" s="246"/>
      <c r="N729" s="246"/>
      <c r="O729" s="246"/>
      <c r="P729" s="246"/>
    </row>
    <row r="730" spans="1:16" ht="19.5" customHeight="1" x14ac:dyDescent="0.25">
      <c r="A730" s="262" t="s">
        <v>43</v>
      </c>
      <c r="B730" s="263"/>
      <c r="C730" s="246"/>
      <c r="D730" s="246"/>
      <c r="E730" s="246"/>
      <c r="F730" s="246"/>
      <c r="G730" s="246"/>
      <c r="H730" s="246"/>
      <c r="I730" s="246"/>
      <c r="J730" s="246"/>
      <c r="K730" s="246"/>
      <c r="L730" s="246"/>
      <c r="M730" s="246"/>
      <c r="N730" s="246"/>
      <c r="O730" s="246"/>
      <c r="P730" s="246"/>
    </row>
    <row r="731" spans="1:16" ht="19.5" customHeight="1" x14ac:dyDescent="0.25">
      <c r="A731" s="49" t="s">
        <v>44</v>
      </c>
      <c r="B731" s="50"/>
      <c r="C731" s="257"/>
      <c r="D731" s="258"/>
      <c r="E731" s="257"/>
      <c r="F731" s="258"/>
      <c r="G731" s="257"/>
      <c r="H731" s="258"/>
      <c r="I731" s="257"/>
      <c r="J731" s="258"/>
      <c r="K731" s="257"/>
      <c r="L731" s="258"/>
      <c r="M731" s="257"/>
      <c r="N731" s="258"/>
      <c r="O731" s="257"/>
      <c r="P731" s="258"/>
    </row>
    <row r="732" spans="1:16" ht="19.5" customHeight="1" x14ac:dyDescent="0.25">
      <c r="A732" s="54" t="s">
        <v>45</v>
      </c>
      <c r="B732" s="51"/>
      <c r="C732" s="259"/>
      <c r="D732" s="260"/>
      <c r="E732" s="259"/>
      <c r="F732" s="260"/>
      <c r="G732" s="259"/>
      <c r="H732" s="260"/>
      <c r="I732" s="259"/>
      <c r="J732" s="260"/>
      <c r="K732" s="259"/>
      <c r="L732" s="260"/>
      <c r="M732" s="259"/>
      <c r="N732" s="260"/>
      <c r="O732" s="259"/>
      <c r="P732" s="260"/>
    </row>
    <row r="733" spans="1:16" ht="19.5" customHeight="1" x14ac:dyDescent="0.25">
      <c r="A733" s="57" t="s">
        <v>46</v>
      </c>
      <c r="B733" s="58"/>
      <c r="C733" s="246"/>
      <c r="D733" s="246"/>
      <c r="E733" s="246"/>
      <c r="F733" s="246"/>
      <c r="G733" s="246"/>
      <c r="H733" s="246"/>
      <c r="I733" s="246"/>
      <c r="J733" s="246"/>
      <c r="K733" s="246"/>
      <c r="L733" s="246"/>
      <c r="M733" s="246"/>
      <c r="N733" s="246"/>
      <c r="O733" s="246"/>
      <c r="P733" s="246"/>
    </row>
    <row r="734" spans="1:16" ht="19.5" customHeight="1" x14ac:dyDescent="0.25">
      <c r="A734" s="57" t="s">
        <v>47</v>
      </c>
      <c r="B734" s="58"/>
      <c r="C734" s="246"/>
      <c r="D734" s="246"/>
      <c r="E734" s="246"/>
      <c r="F734" s="246"/>
      <c r="G734" s="246"/>
      <c r="H734" s="246"/>
      <c r="I734" s="246"/>
      <c r="J734" s="246"/>
      <c r="K734" s="246"/>
      <c r="L734" s="246"/>
      <c r="M734" s="246"/>
      <c r="N734" s="246"/>
      <c r="O734" s="246"/>
      <c r="P734" s="246"/>
    </row>
    <row r="735" spans="1:16" ht="19.5" customHeight="1" x14ac:dyDescent="0.25">
      <c r="A735" s="57" t="s">
        <v>48</v>
      </c>
      <c r="B735" s="58"/>
      <c r="C735" s="246"/>
      <c r="D735" s="246"/>
      <c r="E735" s="246"/>
      <c r="F735" s="246"/>
      <c r="G735" s="246"/>
      <c r="H735" s="246"/>
      <c r="I735" s="246"/>
      <c r="J735" s="246"/>
      <c r="K735" s="246"/>
      <c r="L735" s="246"/>
      <c r="M735" s="246"/>
      <c r="N735" s="246"/>
      <c r="O735" s="246"/>
      <c r="P735" s="246"/>
    </row>
    <row r="736" spans="1:16" ht="19.5" customHeight="1" x14ac:dyDescent="0.25">
      <c r="A736" s="57" t="s">
        <v>49</v>
      </c>
      <c r="B736" s="58"/>
      <c r="C736" s="246"/>
      <c r="D736" s="246"/>
      <c r="E736" s="246"/>
      <c r="F736" s="246"/>
      <c r="G736" s="246"/>
      <c r="H736" s="246"/>
      <c r="I736" s="246"/>
      <c r="J736" s="246"/>
      <c r="K736" s="246"/>
      <c r="L736" s="246"/>
      <c r="M736" s="246"/>
      <c r="N736" s="246"/>
      <c r="O736" s="246"/>
      <c r="P736" s="246"/>
    </row>
    <row r="737" spans="1:16" ht="19.5" customHeight="1" x14ac:dyDescent="0.25">
      <c r="A737" s="54" t="s">
        <v>50</v>
      </c>
      <c r="B737" s="51"/>
      <c r="C737" s="246"/>
      <c r="D737" s="246"/>
      <c r="E737" s="246"/>
      <c r="F737" s="246"/>
      <c r="G737" s="246"/>
      <c r="H737" s="246"/>
      <c r="I737" s="246"/>
      <c r="J737" s="246"/>
      <c r="K737" s="246"/>
      <c r="L737" s="246"/>
      <c r="M737" s="246"/>
      <c r="N737" s="246"/>
      <c r="O737" s="246"/>
      <c r="P737" s="246"/>
    </row>
    <row r="741" spans="1:16" x14ac:dyDescent="0.25">
      <c r="C741" s="280" t="s">
        <v>93</v>
      </c>
      <c r="D741" s="280"/>
      <c r="E741" s="280"/>
      <c r="F741" s="280"/>
      <c r="K741" s="280" t="s">
        <v>112</v>
      </c>
      <c r="L741" s="280"/>
      <c r="M741" s="280"/>
      <c r="N741" s="280"/>
    </row>
    <row r="742" spans="1:16" x14ac:dyDescent="0.25">
      <c r="C742" s="279" t="s">
        <v>117</v>
      </c>
      <c r="D742" s="279"/>
      <c r="E742" s="279"/>
      <c r="F742" s="279"/>
      <c r="K742" s="279" t="s">
        <v>86</v>
      </c>
      <c r="L742" s="279"/>
      <c r="M742" s="279"/>
      <c r="N742" s="279"/>
    </row>
    <row r="743" spans="1:16" x14ac:dyDescent="0.25">
      <c r="C743" s="279" t="s">
        <v>88</v>
      </c>
      <c r="D743" s="279"/>
      <c r="E743" s="279"/>
      <c r="F743" s="279"/>
      <c r="K743" s="279" t="s">
        <v>89</v>
      </c>
      <c r="L743" s="279"/>
      <c r="M743" s="279"/>
      <c r="N743" s="279"/>
    </row>
    <row r="744" spans="1:16" x14ac:dyDescent="0.25">
      <c r="G744" s="280" t="s">
        <v>113</v>
      </c>
      <c r="H744" s="280"/>
      <c r="I744" s="280"/>
      <c r="J744" s="280"/>
    </row>
    <row r="745" spans="1:16" x14ac:dyDescent="0.25">
      <c r="G745" s="279" t="s">
        <v>114</v>
      </c>
      <c r="H745" s="279"/>
      <c r="I745" s="279"/>
      <c r="J745" s="279"/>
    </row>
    <row r="746" spans="1:16" x14ac:dyDescent="0.25">
      <c r="G746" s="279" t="s">
        <v>91</v>
      </c>
      <c r="H746" s="279"/>
      <c r="I746" s="279"/>
      <c r="J746" s="279"/>
    </row>
    <row r="747" spans="1:16" x14ac:dyDescent="0.25">
      <c r="C747" s="280" t="s">
        <v>115</v>
      </c>
      <c r="D747" s="280"/>
      <c r="E747" s="280"/>
      <c r="F747" s="280"/>
      <c r="K747" s="280" t="s">
        <v>116</v>
      </c>
      <c r="L747" s="280"/>
      <c r="M747" s="280"/>
      <c r="N747" s="280"/>
    </row>
    <row r="748" spans="1:16" x14ac:dyDescent="0.25">
      <c r="C748" s="279" t="s">
        <v>118</v>
      </c>
      <c r="D748" s="279"/>
      <c r="E748" s="279"/>
      <c r="F748" s="279"/>
      <c r="K748" s="279" t="s">
        <v>119</v>
      </c>
      <c r="L748" s="279"/>
      <c r="M748" s="279"/>
      <c r="N748" s="279"/>
    </row>
    <row r="749" spans="1:16" x14ac:dyDescent="0.25">
      <c r="C749" s="279" t="s">
        <v>88</v>
      </c>
      <c r="D749" s="279"/>
      <c r="E749" s="279"/>
      <c r="F749" s="279"/>
      <c r="K749" s="279" t="s">
        <v>88</v>
      </c>
      <c r="L749" s="279"/>
      <c r="M749" s="279"/>
      <c r="N749" s="279"/>
    </row>
    <row r="751" spans="1:16" ht="15.75" x14ac:dyDescent="0.25">
      <c r="A751" s="47" t="s">
        <v>39</v>
      </c>
      <c r="C751" s="250" t="e">
        <f>'Bid-Summary'!B283</f>
        <v>#REF!</v>
      </c>
      <c r="D751" s="250"/>
      <c r="E751" s="46"/>
      <c r="F751" s="46"/>
      <c r="G751" s="46"/>
      <c r="H751" s="46"/>
      <c r="I751" s="46"/>
      <c r="J751" s="46"/>
      <c r="K751" s="46"/>
      <c r="L751" s="46"/>
      <c r="M751" s="46"/>
      <c r="N751" s="46"/>
      <c r="O751" s="46"/>
      <c r="P751" s="46"/>
    </row>
    <row r="752" spans="1:16" ht="15.75" x14ac:dyDescent="0.25">
      <c r="A752" s="47" t="s">
        <v>37</v>
      </c>
      <c r="C752" s="250" t="e">
        <f>'Bid-Summary'!C284</f>
        <v>#REF!</v>
      </c>
      <c r="D752" s="250"/>
      <c r="E752" s="250"/>
      <c r="F752" s="250"/>
      <c r="G752" s="250"/>
      <c r="H752" s="250"/>
      <c r="I752" s="250"/>
      <c r="J752" s="250"/>
      <c r="K752" s="250"/>
      <c r="L752" s="250"/>
      <c r="M752" s="250"/>
      <c r="N752" s="250"/>
      <c r="O752" s="250"/>
      <c r="P752" s="48"/>
    </row>
    <row r="753" spans="1:16" ht="15.75" x14ac:dyDescent="0.25">
      <c r="A753" s="47" t="s">
        <v>38</v>
      </c>
      <c r="C753" s="251" t="e">
        <f>'Bid-Summary'!D283</f>
        <v>#REF!</v>
      </c>
      <c r="D753" s="251"/>
      <c r="E753" s="46"/>
      <c r="F753" s="46"/>
      <c r="G753" s="46"/>
      <c r="H753" s="46"/>
      <c r="I753" s="46"/>
      <c r="J753" s="46"/>
      <c r="K753" s="46"/>
      <c r="L753" s="46"/>
      <c r="M753" s="46"/>
      <c r="N753" s="46"/>
      <c r="O753" s="46"/>
      <c r="P753" s="46"/>
    </row>
    <row r="755" spans="1:16" x14ac:dyDescent="0.25">
      <c r="A755" s="43"/>
      <c r="B755" s="44"/>
      <c r="C755" s="252" t="s">
        <v>51</v>
      </c>
      <c r="D755" s="252"/>
      <c r="E755" s="252" t="s">
        <v>52</v>
      </c>
      <c r="F755" s="252"/>
      <c r="G755" s="252" t="s">
        <v>53</v>
      </c>
      <c r="H755" s="252"/>
      <c r="I755" s="252" t="s">
        <v>54</v>
      </c>
      <c r="J755" s="252"/>
      <c r="K755" s="252" t="s">
        <v>55</v>
      </c>
      <c r="L755" s="252"/>
      <c r="M755" s="252" t="s">
        <v>56</v>
      </c>
      <c r="N755" s="252"/>
      <c r="O755" s="249" t="s">
        <v>57</v>
      </c>
      <c r="P755" s="249"/>
    </row>
    <row r="756" spans="1:16" ht="19.5" customHeight="1" x14ac:dyDescent="0.25">
      <c r="A756" s="2"/>
      <c r="B756" s="45"/>
      <c r="C756" s="253">
        <f>'Bid-Summary'!B288</f>
        <v>0</v>
      </c>
      <c r="D756" s="254"/>
      <c r="E756" s="253">
        <f>'Bid-Summary'!B289</f>
        <v>0</v>
      </c>
      <c r="F756" s="254"/>
      <c r="G756" s="253">
        <f>'Bid-Summary'!B290</f>
        <v>0</v>
      </c>
      <c r="H756" s="254"/>
      <c r="I756" s="253">
        <f>'Bid-Summary'!B291</f>
        <v>0</v>
      </c>
      <c r="J756" s="254"/>
      <c r="K756" s="253">
        <f>'Bid-Summary'!B292</f>
        <v>0</v>
      </c>
      <c r="L756" s="254"/>
      <c r="M756" s="255">
        <f>'Bid-Summary'!H288</f>
        <v>0</v>
      </c>
      <c r="N756" s="256"/>
      <c r="O756" s="255">
        <f>'Bid-Summary'!H289</f>
        <v>0</v>
      </c>
      <c r="P756" s="256"/>
    </row>
    <row r="757" spans="1:16" ht="19.5" customHeight="1" x14ac:dyDescent="0.25">
      <c r="A757" s="264" t="s">
        <v>40</v>
      </c>
      <c r="B757" s="265"/>
      <c r="C757" s="247">
        <f>'Bid Amount'!C710:D710</f>
        <v>0</v>
      </c>
      <c r="D757" s="247"/>
      <c r="E757" s="247">
        <f>'Bid Amount'!E710:F710</f>
        <v>0</v>
      </c>
      <c r="F757" s="247"/>
      <c r="G757" s="247">
        <f>'Bid Amount'!G710:H710</f>
        <v>0</v>
      </c>
      <c r="H757" s="247"/>
      <c r="I757" s="266">
        <f>'Bid Amount'!I710:J710</f>
        <v>0</v>
      </c>
      <c r="J757" s="267"/>
      <c r="K757" s="247">
        <f>'Bid Amount'!K710:L710</f>
        <v>0</v>
      </c>
      <c r="L757" s="247"/>
      <c r="M757" s="247">
        <f>'Bid Amount'!M710:N710</f>
        <v>0</v>
      </c>
      <c r="N757" s="247"/>
      <c r="O757" s="247"/>
      <c r="P757" s="247"/>
    </row>
    <row r="758" spans="1:16" ht="19.5" customHeight="1" x14ac:dyDescent="0.25">
      <c r="A758" s="52" t="s">
        <v>41</v>
      </c>
      <c r="B758" s="53"/>
      <c r="C758" s="248"/>
      <c r="D758" s="248"/>
      <c r="E758" s="248"/>
      <c r="F758" s="248"/>
      <c r="G758" s="248"/>
      <c r="H758" s="248"/>
      <c r="I758" s="248"/>
      <c r="J758" s="248"/>
      <c r="K758" s="248"/>
      <c r="L758" s="248"/>
      <c r="M758" s="248"/>
      <c r="N758" s="248"/>
      <c r="O758" s="248"/>
      <c r="P758" s="248"/>
    </row>
    <row r="759" spans="1:16" ht="19.5" customHeight="1" x14ac:dyDescent="0.25">
      <c r="A759" s="54" t="s">
        <v>42</v>
      </c>
      <c r="B759" s="51"/>
      <c r="C759" s="246"/>
      <c r="D759" s="246"/>
      <c r="E759" s="246"/>
      <c r="F759" s="246"/>
      <c r="G759" s="246"/>
      <c r="H759" s="246"/>
      <c r="I759" s="246"/>
      <c r="J759" s="246"/>
      <c r="K759" s="246"/>
      <c r="L759" s="246"/>
      <c r="M759" s="246"/>
      <c r="N759" s="246"/>
      <c r="O759" s="246"/>
      <c r="P759" s="246"/>
    </row>
    <row r="760" spans="1:16" ht="19.5" customHeight="1" x14ac:dyDescent="0.25">
      <c r="A760" s="262" t="s">
        <v>43</v>
      </c>
      <c r="B760" s="263"/>
      <c r="C760" s="246"/>
      <c r="D760" s="246"/>
      <c r="E760" s="246"/>
      <c r="F760" s="246"/>
      <c r="G760" s="246"/>
      <c r="H760" s="246"/>
      <c r="I760" s="246"/>
      <c r="J760" s="246"/>
      <c r="K760" s="246"/>
      <c r="L760" s="246"/>
      <c r="M760" s="246"/>
      <c r="N760" s="246"/>
      <c r="O760" s="246"/>
      <c r="P760" s="246"/>
    </row>
    <row r="761" spans="1:16" ht="19.5" customHeight="1" x14ac:dyDescent="0.25">
      <c r="A761" s="49" t="s">
        <v>44</v>
      </c>
      <c r="B761" s="50"/>
      <c r="C761" s="257"/>
      <c r="D761" s="258"/>
      <c r="E761" s="257"/>
      <c r="F761" s="258"/>
      <c r="G761" s="257"/>
      <c r="H761" s="258"/>
      <c r="I761" s="257"/>
      <c r="J761" s="258"/>
      <c r="K761" s="257"/>
      <c r="L761" s="258"/>
      <c r="M761" s="257"/>
      <c r="N761" s="258"/>
      <c r="O761" s="257"/>
      <c r="P761" s="258"/>
    </row>
    <row r="762" spans="1:16" ht="19.5" customHeight="1" x14ac:dyDescent="0.25">
      <c r="A762" s="54" t="s">
        <v>45</v>
      </c>
      <c r="B762" s="51"/>
      <c r="C762" s="259"/>
      <c r="D762" s="260"/>
      <c r="E762" s="259"/>
      <c r="F762" s="260"/>
      <c r="G762" s="259"/>
      <c r="H762" s="260"/>
      <c r="I762" s="259"/>
      <c r="J762" s="260"/>
      <c r="K762" s="259"/>
      <c r="L762" s="260"/>
      <c r="M762" s="259"/>
      <c r="N762" s="260"/>
      <c r="O762" s="259"/>
      <c r="P762" s="260"/>
    </row>
    <row r="763" spans="1:16" ht="19.5" customHeight="1" x14ac:dyDescent="0.25">
      <c r="A763" s="57" t="s">
        <v>46</v>
      </c>
      <c r="B763" s="58"/>
      <c r="C763" s="246"/>
      <c r="D763" s="246"/>
      <c r="E763" s="246"/>
      <c r="F763" s="246"/>
      <c r="G763" s="246"/>
      <c r="H763" s="246"/>
      <c r="I763" s="246"/>
      <c r="J763" s="246"/>
      <c r="K763" s="246"/>
      <c r="L763" s="246"/>
      <c r="M763" s="246"/>
      <c r="N763" s="246"/>
      <c r="O763" s="246"/>
      <c r="P763" s="246"/>
    </row>
    <row r="764" spans="1:16" ht="19.5" customHeight="1" x14ac:dyDescent="0.25">
      <c r="A764" s="57" t="s">
        <v>47</v>
      </c>
      <c r="B764" s="58"/>
      <c r="C764" s="246"/>
      <c r="D764" s="246"/>
      <c r="E764" s="246"/>
      <c r="F764" s="246"/>
      <c r="G764" s="246"/>
      <c r="H764" s="246"/>
      <c r="I764" s="246"/>
      <c r="J764" s="246"/>
      <c r="K764" s="246"/>
      <c r="L764" s="246"/>
      <c r="M764" s="246"/>
      <c r="N764" s="246"/>
      <c r="O764" s="246"/>
      <c r="P764" s="246"/>
    </row>
    <row r="765" spans="1:16" ht="19.5" customHeight="1" x14ac:dyDescent="0.25">
      <c r="A765" s="57" t="s">
        <v>48</v>
      </c>
      <c r="B765" s="58"/>
      <c r="C765" s="246"/>
      <c r="D765" s="246"/>
      <c r="E765" s="246"/>
      <c r="F765" s="246"/>
      <c r="G765" s="246"/>
      <c r="H765" s="246"/>
      <c r="I765" s="246"/>
      <c r="J765" s="246"/>
      <c r="K765" s="246"/>
      <c r="L765" s="246"/>
      <c r="M765" s="246"/>
      <c r="N765" s="246"/>
      <c r="O765" s="246"/>
      <c r="P765" s="246"/>
    </row>
    <row r="766" spans="1:16" ht="19.5" customHeight="1" x14ac:dyDescent="0.25">
      <c r="A766" s="57" t="s">
        <v>49</v>
      </c>
      <c r="B766" s="58"/>
      <c r="C766" s="246"/>
      <c r="D766" s="246"/>
      <c r="E766" s="246"/>
      <c r="F766" s="246"/>
      <c r="G766" s="246"/>
      <c r="H766" s="246"/>
      <c r="I766" s="246"/>
      <c r="J766" s="246"/>
      <c r="K766" s="246"/>
      <c r="L766" s="246"/>
      <c r="M766" s="246"/>
      <c r="N766" s="246"/>
      <c r="O766" s="246"/>
      <c r="P766" s="246"/>
    </row>
    <row r="767" spans="1:16" ht="19.5" customHeight="1" x14ac:dyDescent="0.25">
      <c r="A767" s="54" t="s">
        <v>50</v>
      </c>
      <c r="B767" s="51"/>
      <c r="C767" s="246"/>
      <c r="D767" s="246"/>
      <c r="E767" s="246"/>
      <c r="F767" s="246"/>
      <c r="G767" s="246"/>
      <c r="H767" s="246"/>
      <c r="I767" s="246"/>
      <c r="J767" s="246"/>
      <c r="K767" s="246"/>
      <c r="L767" s="246"/>
      <c r="M767" s="246"/>
      <c r="N767" s="246"/>
      <c r="O767" s="246"/>
      <c r="P767" s="246"/>
    </row>
    <row r="771" spans="1:16" x14ac:dyDescent="0.25">
      <c r="C771" s="280" t="s">
        <v>93</v>
      </c>
      <c r="D771" s="280"/>
      <c r="E771" s="280"/>
      <c r="F771" s="280"/>
      <c r="K771" s="280" t="s">
        <v>112</v>
      </c>
      <c r="L771" s="280"/>
      <c r="M771" s="280"/>
      <c r="N771" s="280"/>
    </row>
    <row r="772" spans="1:16" x14ac:dyDescent="0.25">
      <c r="C772" s="279" t="s">
        <v>117</v>
      </c>
      <c r="D772" s="279"/>
      <c r="E772" s="279"/>
      <c r="F772" s="279"/>
      <c r="K772" s="279" t="s">
        <v>86</v>
      </c>
      <c r="L772" s="279"/>
      <c r="M772" s="279"/>
      <c r="N772" s="279"/>
    </row>
    <row r="773" spans="1:16" x14ac:dyDescent="0.25">
      <c r="C773" s="279" t="s">
        <v>88</v>
      </c>
      <c r="D773" s="279"/>
      <c r="E773" s="279"/>
      <c r="F773" s="279"/>
      <c r="K773" s="279" t="s">
        <v>89</v>
      </c>
      <c r="L773" s="279"/>
      <c r="M773" s="279"/>
      <c r="N773" s="279"/>
    </row>
    <row r="774" spans="1:16" x14ac:dyDescent="0.25">
      <c r="G774" s="280" t="s">
        <v>113</v>
      </c>
      <c r="H774" s="280"/>
      <c r="I774" s="280"/>
      <c r="J774" s="280"/>
    </row>
    <row r="775" spans="1:16" x14ac:dyDescent="0.25">
      <c r="G775" s="279" t="s">
        <v>114</v>
      </c>
      <c r="H775" s="279"/>
      <c r="I775" s="279"/>
      <c r="J775" s="279"/>
    </row>
    <row r="776" spans="1:16" x14ac:dyDescent="0.25">
      <c r="G776" s="279" t="s">
        <v>91</v>
      </c>
      <c r="H776" s="279"/>
      <c r="I776" s="279"/>
      <c r="J776" s="279"/>
    </row>
    <row r="777" spans="1:16" x14ac:dyDescent="0.25">
      <c r="C777" s="280" t="s">
        <v>115</v>
      </c>
      <c r="D777" s="280"/>
      <c r="E777" s="280"/>
      <c r="F777" s="280"/>
      <c r="K777" s="280" t="s">
        <v>116</v>
      </c>
      <c r="L777" s="280"/>
      <c r="M777" s="280"/>
      <c r="N777" s="280"/>
    </row>
    <row r="778" spans="1:16" x14ac:dyDescent="0.25">
      <c r="C778" s="279" t="s">
        <v>118</v>
      </c>
      <c r="D778" s="279"/>
      <c r="E778" s="279"/>
      <c r="F778" s="279"/>
      <c r="K778" s="279" t="s">
        <v>119</v>
      </c>
      <c r="L778" s="279"/>
      <c r="M778" s="279"/>
      <c r="N778" s="279"/>
    </row>
    <row r="779" spans="1:16" x14ac:dyDescent="0.25">
      <c r="C779" s="279" t="s">
        <v>88</v>
      </c>
      <c r="D779" s="279"/>
      <c r="E779" s="279"/>
      <c r="F779" s="279"/>
      <c r="K779" s="279" t="s">
        <v>88</v>
      </c>
      <c r="L779" s="279"/>
      <c r="M779" s="279"/>
      <c r="N779" s="279"/>
    </row>
    <row r="781" spans="1:16" ht="15.75" x14ac:dyDescent="0.25">
      <c r="A781" s="47" t="s">
        <v>39</v>
      </c>
      <c r="C781" s="250" t="e">
        <f>'Bid-Summary'!B294</f>
        <v>#REF!</v>
      </c>
      <c r="D781" s="250"/>
      <c r="E781" s="46"/>
      <c r="F781" s="46"/>
      <c r="G781" s="46"/>
      <c r="H781" s="46"/>
      <c r="I781" s="46"/>
      <c r="J781" s="46"/>
      <c r="K781" s="46"/>
      <c r="L781" s="46"/>
      <c r="M781" s="46"/>
      <c r="N781" s="46"/>
      <c r="O781" s="46"/>
      <c r="P781" s="46"/>
    </row>
    <row r="782" spans="1:16" ht="15.75" x14ac:dyDescent="0.25">
      <c r="A782" s="47" t="s">
        <v>37</v>
      </c>
      <c r="C782" s="250" t="e">
        <f>'Bid-Summary'!C295</f>
        <v>#REF!</v>
      </c>
      <c r="D782" s="250"/>
      <c r="E782" s="250"/>
      <c r="F782" s="250"/>
      <c r="G782" s="250"/>
      <c r="H782" s="250"/>
      <c r="I782" s="250"/>
      <c r="J782" s="250"/>
      <c r="K782" s="250"/>
      <c r="L782" s="250"/>
      <c r="M782" s="250"/>
      <c r="N782" s="250"/>
      <c r="O782" s="250"/>
      <c r="P782" s="48"/>
    </row>
    <row r="783" spans="1:16" ht="15.75" x14ac:dyDescent="0.25">
      <c r="A783" s="47" t="s">
        <v>38</v>
      </c>
      <c r="C783" s="251" t="e">
        <f>'Bid-Summary'!D294</f>
        <v>#REF!</v>
      </c>
      <c r="D783" s="251"/>
      <c r="E783" s="46"/>
      <c r="F783" s="46"/>
      <c r="G783" s="46"/>
      <c r="H783" s="46"/>
      <c r="I783" s="46"/>
      <c r="J783" s="46"/>
      <c r="K783" s="46"/>
      <c r="L783" s="46"/>
      <c r="M783" s="46"/>
      <c r="N783" s="46"/>
      <c r="O783" s="46"/>
      <c r="P783" s="46"/>
    </row>
    <row r="785" spans="1:16" x14ac:dyDescent="0.25">
      <c r="A785" s="43"/>
      <c r="B785" s="44"/>
      <c r="C785" s="252" t="s">
        <v>51</v>
      </c>
      <c r="D785" s="252"/>
      <c r="E785" s="252" t="s">
        <v>52</v>
      </c>
      <c r="F785" s="252"/>
      <c r="G785" s="252" t="s">
        <v>53</v>
      </c>
      <c r="H785" s="252"/>
      <c r="I785" s="252" t="s">
        <v>54</v>
      </c>
      <c r="J785" s="252"/>
      <c r="K785" s="252" t="s">
        <v>55</v>
      </c>
      <c r="L785" s="252"/>
      <c r="M785" s="252" t="s">
        <v>56</v>
      </c>
      <c r="N785" s="252"/>
      <c r="O785" s="249" t="s">
        <v>57</v>
      </c>
      <c r="P785" s="249"/>
    </row>
    <row r="786" spans="1:16" ht="19.5" customHeight="1" x14ac:dyDescent="0.25">
      <c r="A786" s="2"/>
      <c r="B786" s="45"/>
      <c r="C786" s="253">
        <f>'Bid-Summary'!B299</f>
        <v>0</v>
      </c>
      <c r="D786" s="254"/>
      <c r="E786" s="253">
        <f>'Bid-Summary'!B300</f>
        <v>0</v>
      </c>
      <c r="F786" s="254"/>
      <c r="G786" s="253">
        <f>'Bid-Summary'!B301</f>
        <v>0</v>
      </c>
      <c r="H786" s="254"/>
      <c r="I786" s="253">
        <f>'Bid-Summary'!B302</f>
        <v>0</v>
      </c>
      <c r="J786" s="254"/>
      <c r="K786" s="253">
        <f>'Bid-Summary'!B303</f>
        <v>0</v>
      </c>
      <c r="L786" s="254"/>
      <c r="M786" s="255">
        <f>'Bid-Summary'!H299</f>
        <v>0</v>
      </c>
      <c r="N786" s="256"/>
      <c r="O786" s="255">
        <f>'Bid-Summary'!H300</f>
        <v>0</v>
      </c>
      <c r="P786" s="256"/>
    </row>
    <row r="787" spans="1:16" ht="19.5" customHeight="1" x14ac:dyDescent="0.25">
      <c r="A787" s="264" t="s">
        <v>40</v>
      </c>
      <c r="B787" s="265"/>
      <c r="C787" s="247">
        <f>'Bid Amount'!C744:D744</f>
        <v>0</v>
      </c>
      <c r="D787" s="247"/>
      <c r="E787" s="247">
        <f>'Bid Amount'!E744:F744</f>
        <v>0</v>
      </c>
      <c r="F787" s="247"/>
      <c r="G787" s="247">
        <f>'Bid Amount'!G744:H744</f>
        <v>0</v>
      </c>
      <c r="H787" s="247"/>
      <c r="I787" s="266">
        <f>'Bid Amount'!I744:J744</f>
        <v>0</v>
      </c>
      <c r="J787" s="267"/>
      <c r="K787" s="247">
        <f>'Bid Amount'!K744:L744</f>
        <v>0</v>
      </c>
      <c r="L787" s="247"/>
      <c r="M787" s="247">
        <f>'Bid Amount'!M744:N744</f>
        <v>0</v>
      </c>
      <c r="N787" s="247"/>
      <c r="O787" s="247"/>
      <c r="P787" s="247"/>
    </row>
    <row r="788" spans="1:16" ht="19.5" customHeight="1" x14ac:dyDescent="0.25">
      <c r="A788" s="52" t="s">
        <v>41</v>
      </c>
      <c r="B788" s="53"/>
      <c r="C788" s="248"/>
      <c r="D788" s="248"/>
      <c r="E788" s="248"/>
      <c r="F788" s="248"/>
      <c r="G788" s="248"/>
      <c r="H788" s="248"/>
      <c r="I788" s="248"/>
      <c r="J788" s="248"/>
      <c r="K788" s="248"/>
      <c r="L788" s="248"/>
      <c r="M788" s="248"/>
      <c r="N788" s="248"/>
      <c r="O788" s="248"/>
      <c r="P788" s="248"/>
    </row>
    <row r="789" spans="1:16" ht="19.5" customHeight="1" x14ac:dyDescent="0.25">
      <c r="A789" s="54" t="s">
        <v>42</v>
      </c>
      <c r="B789" s="51"/>
      <c r="C789" s="246"/>
      <c r="D789" s="246"/>
      <c r="E789" s="246"/>
      <c r="F789" s="246"/>
      <c r="G789" s="246"/>
      <c r="H789" s="246"/>
      <c r="I789" s="246"/>
      <c r="J789" s="246"/>
      <c r="K789" s="246"/>
      <c r="L789" s="246"/>
      <c r="M789" s="246"/>
      <c r="N789" s="246"/>
      <c r="O789" s="246"/>
      <c r="P789" s="246"/>
    </row>
    <row r="790" spans="1:16" ht="19.5" customHeight="1" x14ac:dyDescent="0.25">
      <c r="A790" s="262" t="s">
        <v>43</v>
      </c>
      <c r="B790" s="263"/>
      <c r="C790" s="246"/>
      <c r="D790" s="246"/>
      <c r="E790" s="246"/>
      <c r="F790" s="246"/>
      <c r="G790" s="246"/>
      <c r="H790" s="246"/>
      <c r="I790" s="246"/>
      <c r="J790" s="246"/>
      <c r="K790" s="246"/>
      <c r="L790" s="246"/>
      <c r="M790" s="246"/>
      <c r="N790" s="246"/>
      <c r="O790" s="246"/>
      <c r="P790" s="246"/>
    </row>
    <row r="791" spans="1:16" ht="19.5" customHeight="1" x14ac:dyDescent="0.25">
      <c r="A791" s="49" t="s">
        <v>44</v>
      </c>
      <c r="B791" s="50"/>
      <c r="C791" s="257"/>
      <c r="D791" s="258"/>
      <c r="E791" s="257"/>
      <c r="F791" s="258"/>
      <c r="G791" s="257"/>
      <c r="H791" s="258"/>
      <c r="I791" s="257"/>
      <c r="J791" s="258"/>
      <c r="K791" s="257"/>
      <c r="L791" s="258"/>
      <c r="M791" s="257"/>
      <c r="N791" s="258"/>
      <c r="O791" s="257"/>
      <c r="P791" s="258"/>
    </row>
    <row r="792" spans="1:16" ht="19.5" customHeight="1" x14ac:dyDescent="0.25">
      <c r="A792" s="54" t="s">
        <v>45</v>
      </c>
      <c r="B792" s="51"/>
      <c r="C792" s="259"/>
      <c r="D792" s="260"/>
      <c r="E792" s="259"/>
      <c r="F792" s="260"/>
      <c r="G792" s="259"/>
      <c r="H792" s="260"/>
      <c r="I792" s="259"/>
      <c r="J792" s="260"/>
      <c r="K792" s="259"/>
      <c r="L792" s="260"/>
      <c r="M792" s="259"/>
      <c r="N792" s="260"/>
      <c r="O792" s="259"/>
      <c r="P792" s="260"/>
    </row>
    <row r="793" spans="1:16" ht="19.5" customHeight="1" x14ac:dyDescent="0.25">
      <c r="A793" s="57" t="s">
        <v>46</v>
      </c>
      <c r="B793" s="58"/>
      <c r="C793" s="246"/>
      <c r="D793" s="246"/>
      <c r="E793" s="246"/>
      <c r="F793" s="246"/>
      <c r="G793" s="246"/>
      <c r="H793" s="246"/>
      <c r="I793" s="246"/>
      <c r="J793" s="246"/>
      <c r="K793" s="246"/>
      <c r="L793" s="246"/>
      <c r="M793" s="246"/>
      <c r="N793" s="246"/>
      <c r="O793" s="246"/>
      <c r="P793" s="246"/>
    </row>
    <row r="794" spans="1:16" ht="19.5" customHeight="1" x14ac:dyDescent="0.25">
      <c r="A794" s="57" t="s">
        <v>47</v>
      </c>
      <c r="B794" s="58"/>
      <c r="C794" s="246"/>
      <c r="D794" s="246"/>
      <c r="E794" s="246"/>
      <c r="F794" s="246"/>
      <c r="G794" s="246"/>
      <c r="H794" s="246"/>
      <c r="I794" s="246"/>
      <c r="J794" s="246"/>
      <c r="K794" s="246"/>
      <c r="L794" s="246"/>
      <c r="M794" s="246"/>
      <c r="N794" s="246"/>
      <c r="O794" s="246"/>
      <c r="P794" s="246"/>
    </row>
    <row r="795" spans="1:16" ht="19.5" customHeight="1" x14ac:dyDescent="0.25">
      <c r="A795" s="57" t="s">
        <v>48</v>
      </c>
      <c r="B795" s="58"/>
      <c r="C795" s="246"/>
      <c r="D795" s="246"/>
      <c r="E795" s="246"/>
      <c r="F795" s="246"/>
      <c r="G795" s="246"/>
      <c r="H795" s="246"/>
      <c r="I795" s="246"/>
      <c r="J795" s="246"/>
      <c r="K795" s="246"/>
      <c r="L795" s="246"/>
      <c r="M795" s="246"/>
      <c r="N795" s="246"/>
      <c r="O795" s="246"/>
      <c r="P795" s="246"/>
    </row>
    <row r="796" spans="1:16" ht="19.5" customHeight="1" x14ac:dyDescent="0.25">
      <c r="A796" s="57" t="s">
        <v>49</v>
      </c>
      <c r="B796" s="58"/>
      <c r="C796" s="246"/>
      <c r="D796" s="246"/>
      <c r="E796" s="246"/>
      <c r="F796" s="246"/>
      <c r="G796" s="246"/>
      <c r="H796" s="246"/>
      <c r="I796" s="246"/>
      <c r="J796" s="246"/>
      <c r="K796" s="246"/>
      <c r="L796" s="246"/>
      <c r="M796" s="246"/>
      <c r="N796" s="246"/>
      <c r="O796" s="246"/>
      <c r="P796" s="246"/>
    </row>
    <row r="797" spans="1:16" ht="19.5" customHeight="1" x14ac:dyDescent="0.25">
      <c r="A797" s="54" t="s">
        <v>50</v>
      </c>
      <c r="B797" s="51"/>
      <c r="C797" s="246"/>
      <c r="D797" s="246"/>
      <c r="E797" s="246"/>
      <c r="F797" s="246"/>
      <c r="G797" s="246"/>
      <c r="H797" s="246"/>
      <c r="I797" s="246"/>
      <c r="J797" s="246"/>
      <c r="K797" s="246"/>
      <c r="L797" s="246"/>
      <c r="M797" s="246"/>
      <c r="N797" s="246"/>
      <c r="O797" s="246"/>
      <c r="P797" s="246"/>
    </row>
    <row r="801" spans="1:16" x14ac:dyDescent="0.25">
      <c r="C801" s="280" t="s">
        <v>93</v>
      </c>
      <c r="D801" s="280"/>
      <c r="E801" s="280"/>
      <c r="F801" s="280"/>
      <c r="K801" s="280" t="s">
        <v>112</v>
      </c>
      <c r="L801" s="280"/>
      <c r="M801" s="280"/>
      <c r="N801" s="280"/>
    </row>
    <row r="802" spans="1:16" x14ac:dyDescent="0.25">
      <c r="C802" s="279" t="s">
        <v>117</v>
      </c>
      <c r="D802" s="279"/>
      <c r="E802" s="279"/>
      <c r="F802" s="279"/>
      <c r="K802" s="279" t="s">
        <v>86</v>
      </c>
      <c r="L802" s="279"/>
      <c r="M802" s="279"/>
      <c r="N802" s="279"/>
    </row>
    <row r="803" spans="1:16" x14ac:dyDescent="0.25">
      <c r="C803" s="279" t="s">
        <v>88</v>
      </c>
      <c r="D803" s="279"/>
      <c r="E803" s="279"/>
      <c r="F803" s="279"/>
      <c r="K803" s="279" t="s">
        <v>89</v>
      </c>
      <c r="L803" s="279"/>
      <c r="M803" s="279"/>
      <c r="N803" s="279"/>
    </row>
    <row r="804" spans="1:16" x14ac:dyDescent="0.25">
      <c r="G804" s="280" t="s">
        <v>113</v>
      </c>
      <c r="H804" s="280"/>
      <c r="I804" s="280"/>
      <c r="J804" s="280"/>
    </row>
    <row r="805" spans="1:16" x14ac:dyDescent="0.25">
      <c r="G805" s="279" t="s">
        <v>114</v>
      </c>
      <c r="H805" s="279"/>
      <c r="I805" s="279"/>
      <c r="J805" s="279"/>
    </row>
    <row r="806" spans="1:16" x14ac:dyDescent="0.25">
      <c r="G806" s="279" t="s">
        <v>91</v>
      </c>
      <c r="H806" s="279"/>
      <c r="I806" s="279"/>
      <c r="J806" s="279"/>
    </row>
    <row r="807" spans="1:16" x14ac:dyDescent="0.25">
      <c r="C807" s="280" t="s">
        <v>115</v>
      </c>
      <c r="D807" s="280"/>
      <c r="E807" s="280"/>
      <c r="F807" s="280"/>
      <c r="K807" s="280" t="s">
        <v>116</v>
      </c>
      <c r="L807" s="280"/>
      <c r="M807" s="280"/>
      <c r="N807" s="280"/>
    </row>
    <row r="808" spans="1:16" x14ac:dyDescent="0.25">
      <c r="C808" s="279" t="s">
        <v>118</v>
      </c>
      <c r="D808" s="279"/>
      <c r="E808" s="279"/>
      <c r="F808" s="279"/>
      <c r="K808" s="279" t="s">
        <v>119</v>
      </c>
      <c r="L808" s="279"/>
      <c r="M808" s="279"/>
      <c r="N808" s="279"/>
    </row>
    <row r="809" spans="1:16" x14ac:dyDescent="0.25">
      <c r="C809" s="279" t="s">
        <v>88</v>
      </c>
      <c r="D809" s="279"/>
      <c r="E809" s="279"/>
      <c r="F809" s="279"/>
      <c r="K809" s="279" t="s">
        <v>88</v>
      </c>
      <c r="L809" s="279"/>
      <c r="M809" s="279"/>
      <c r="N809" s="279"/>
    </row>
    <row r="811" spans="1:16" ht="15.75" x14ac:dyDescent="0.25">
      <c r="A811" s="47" t="s">
        <v>39</v>
      </c>
      <c r="C811" s="250" t="e">
        <f>'Bid-Summary'!B305</f>
        <v>#REF!</v>
      </c>
      <c r="D811" s="250"/>
      <c r="E811" s="46"/>
      <c r="F811" s="46"/>
      <c r="G811" s="46"/>
      <c r="H811" s="46"/>
      <c r="I811" s="46"/>
      <c r="J811" s="46"/>
      <c r="K811" s="46"/>
      <c r="L811" s="46"/>
      <c r="M811" s="46"/>
      <c r="N811" s="46"/>
      <c r="O811" s="46"/>
      <c r="P811" s="46"/>
    </row>
    <row r="812" spans="1:16" ht="15.75" x14ac:dyDescent="0.25">
      <c r="A812" s="47" t="s">
        <v>37</v>
      </c>
      <c r="C812" s="250" t="e">
        <f>'Bid-Summary'!C306</f>
        <v>#REF!</v>
      </c>
      <c r="D812" s="250"/>
      <c r="E812" s="250"/>
      <c r="F812" s="250"/>
      <c r="G812" s="250"/>
      <c r="H812" s="250"/>
      <c r="I812" s="250"/>
      <c r="J812" s="250"/>
      <c r="K812" s="250"/>
      <c r="L812" s="250"/>
      <c r="M812" s="250"/>
      <c r="N812" s="250"/>
      <c r="O812" s="250"/>
      <c r="P812" s="48"/>
    </row>
    <row r="813" spans="1:16" ht="15.75" x14ac:dyDescent="0.25">
      <c r="A813" s="47" t="s">
        <v>38</v>
      </c>
      <c r="C813" s="251" t="e">
        <f>'Bid-Summary'!D305</f>
        <v>#REF!</v>
      </c>
      <c r="D813" s="251"/>
      <c r="E813" s="46"/>
      <c r="F813" s="46"/>
      <c r="G813" s="46"/>
      <c r="H813" s="46"/>
      <c r="I813" s="46"/>
      <c r="J813" s="46"/>
      <c r="K813" s="46"/>
      <c r="L813" s="46"/>
      <c r="M813" s="46"/>
      <c r="N813" s="46"/>
      <c r="O813" s="46"/>
      <c r="P813" s="46"/>
    </row>
    <row r="815" spans="1:16" x14ac:dyDescent="0.25">
      <c r="A815" s="43"/>
      <c r="B815" s="44"/>
      <c r="C815" s="252" t="s">
        <v>51</v>
      </c>
      <c r="D815" s="252"/>
      <c r="E815" s="252" t="s">
        <v>52</v>
      </c>
      <c r="F815" s="252"/>
      <c r="G815" s="252" t="s">
        <v>53</v>
      </c>
      <c r="H815" s="252"/>
      <c r="I815" s="252" t="s">
        <v>54</v>
      </c>
      <c r="J815" s="252"/>
      <c r="K815" s="252" t="s">
        <v>55</v>
      </c>
      <c r="L815" s="252"/>
      <c r="M815" s="252" t="s">
        <v>56</v>
      </c>
      <c r="N815" s="252"/>
      <c r="O815" s="249" t="s">
        <v>57</v>
      </c>
      <c r="P815" s="249"/>
    </row>
    <row r="816" spans="1:16" ht="19.5" customHeight="1" x14ac:dyDescent="0.25">
      <c r="A816" s="2"/>
      <c r="B816" s="45"/>
      <c r="C816" s="253">
        <f>'Bid-Summary'!B310</f>
        <v>0</v>
      </c>
      <c r="D816" s="254"/>
      <c r="E816" s="253">
        <f>'Bid-Summary'!B311</f>
        <v>0</v>
      </c>
      <c r="F816" s="254"/>
      <c r="G816" s="253">
        <f>'Bid-Summary'!B312</f>
        <v>0</v>
      </c>
      <c r="H816" s="254"/>
      <c r="I816" s="253">
        <f>'Bid-Summary'!B313</f>
        <v>0</v>
      </c>
      <c r="J816" s="254"/>
      <c r="K816" s="253">
        <f>'Bid-Summary'!B314</f>
        <v>0</v>
      </c>
      <c r="L816" s="254"/>
      <c r="M816" s="255">
        <f>'Bid-Summary'!H310</f>
        <v>0</v>
      </c>
      <c r="N816" s="256"/>
      <c r="O816" s="255">
        <f>'Bid-Summary'!H311</f>
        <v>0</v>
      </c>
      <c r="P816" s="256"/>
    </row>
    <row r="817" spans="1:16" ht="19.5" customHeight="1" x14ac:dyDescent="0.25">
      <c r="A817" s="264" t="s">
        <v>40</v>
      </c>
      <c r="B817" s="265"/>
      <c r="C817" s="247">
        <f>'Bid Amount'!C778:D778</f>
        <v>0</v>
      </c>
      <c r="D817" s="247"/>
      <c r="E817" s="247">
        <f>'Bid Amount'!E778:F778</f>
        <v>0</v>
      </c>
      <c r="F817" s="247"/>
      <c r="G817" s="247">
        <f>'Bid Amount'!G778:H778</f>
        <v>0</v>
      </c>
      <c r="H817" s="247"/>
      <c r="I817" s="266">
        <f>'Bid Amount'!I778:J778</f>
        <v>0</v>
      </c>
      <c r="J817" s="267"/>
      <c r="K817" s="247">
        <f>'Bid Amount'!K778:L778</f>
        <v>0</v>
      </c>
      <c r="L817" s="247"/>
      <c r="M817" s="247">
        <f>'Bid Amount'!M778:N778</f>
        <v>0</v>
      </c>
      <c r="N817" s="247"/>
      <c r="O817" s="247"/>
      <c r="P817" s="247"/>
    </row>
    <row r="818" spans="1:16" ht="19.5" customHeight="1" x14ac:dyDescent="0.25">
      <c r="A818" s="52" t="s">
        <v>41</v>
      </c>
      <c r="B818" s="53"/>
      <c r="C818" s="248"/>
      <c r="D818" s="248"/>
      <c r="E818" s="248"/>
      <c r="F818" s="248"/>
      <c r="G818" s="248"/>
      <c r="H818" s="248"/>
      <c r="I818" s="248"/>
      <c r="J818" s="248"/>
      <c r="K818" s="248"/>
      <c r="L818" s="248"/>
      <c r="M818" s="248"/>
      <c r="N818" s="248"/>
      <c r="O818" s="248"/>
      <c r="P818" s="248"/>
    </row>
    <row r="819" spans="1:16" ht="19.5" customHeight="1" x14ac:dyDescent="0.25">
      <c r="A819" s="54" t="s">
        <v>42</v>
      </c>
      <c r="B819" s="51"/>
      <c r="C819" s="246"/>
      <c r="D819" s="246"/>
      <c r="E819" s="246"/>
      <c r="F819" s="246"/>
      <c r="G819" s="246"/>
      <c r="H819" s="246"/>
      <c r="I819" s="246"/>
      <c r="J819" s="246"/>
      <c r="K819" s="246"/>
      <c r="L819" s="246"/>
      <c r="M819" s="246"/>
      <c r="N819" s="246"/>
      <c r="O819" s="246"/>
      <c r="P819" s="246"/>
    </row>
    <row r="820" spans="1:16" ht="19.5" customHeight="1" x14ac:dyDescent="0.25">
      <c r="A820" s="262" t="s">
        <v>43</v>
      </c>
      <c r="B820" s="263"/>
      <c r="C820" s="246"/>
      <c r="D820" s="246"/>
      <c r="E820" s="246"/>
      <c r="F820" s="246"/>
      <c r="G820" s="246"/>
      <c r="H820" s="246"/>
      <c r="I820" s="246"/>
      <c r="J820" s="246"/>
      <c r="K820" s="246"/>
      <c r="L820" s="246"/>
      <c r="M820" s="246"/>
      <c r="N820" s="246"/>
      <c r="O820" s="246"/>
      <c r="P820" s="246"/>
    </row>
    <row r="821" spans="1:16" ht="19.5" customHeight="1" x14ac:dyDescent="0.25">
      <c r="A821" s="49" t="s">
        <v>44</v>
      </c>
      <c r="B821" s="50"/>
      <c r="C821" s="257"/>
      <c r="D821" s="258"/>
      <c r="E821" s="257"/>
      <c r="F821" s="258"/>
      <c r="G821" s="257"/>
      <c r="H821" s="258"/>
      <c r="I821" s="257"/>
      <c r="J821" s="258"/>
      <c r="K821" s="257"/>
      <c r="L821" s="258"/>
      <c r="M821" s="257"/>
      <c r="N821" s="258"/>
      <c r="O821" s="257"/>
      <c r="P821" s="258"/>
    </row>
    <row r="822" spans="1:16" ht="19.5" customHeight="1" x14ac:dyDescent="0.25">
      <c r="A822" s="54" t="s">
        <v>45</v>
      </c>
      <c r="B822" s="51"/>
      <c r="C822" s="259"/>
      <c r="D822" s="260"/>
      <c r="E822" s="259"/>
      <c r="F822" s="260"/>
      <c r="G822" s="259"/>
      <c r="H822" s="260"/>
      <c r="I822" s="259"/>
      <c r="J822" s="260"/>
      <c r="K822" s="259"/>
      <c r="L822" s="260"/>
      <c r="M822" s="259"/>
      <c r="N822" s="260"/>
      <c r="O822" s="259"/>
      <c r="P822" s="260"/>
    </row>
    <row r="823" spans="1:16" ht="19.5" customHeight="1" x14ac:dyDescent="0.25">
      <c r="A823" s="57" t="s">
        <v>46</v>
      </c>
      <c r="B823" s="58"/>
      <c r="C823" s="246"/>
      <c r="D823" s="246"/>
      <c r="E823" s="246"/>
      <c r="F823" s="246"/>
      <c r="G823" s="246"/>
      <c r="H823" s="246"/>
      <c r="I823" s="246"/>
      <c r="J823" s="246"/>
      <c r="K823" s="246"/>
      <c r="L823" s="246"/>
      <c r="M823" s="246"/>
      <c r="N823" s="246"/>
      <c r="O823" s="246"/>
      <c r="P823" s="246"/>
    </row>
    <row r="824" spans="1:16" ht="19.5" customHeight="1" x14ac:dyDescent="0.25">
      <c r="A824" s="57" t="s">
        <v>47</v>
      </c>
      <c r="B824" s="58"/>
      <c r="C824" s="246"/>
      <c r="D824" s="246"/>
      <c r="E824" s="246"/>
      <c r="F824" s="246"/>
      <c r="G824" s="246"/>
      <c r="H824" s="246"/>
      <c r="I824" s="246"/>
      <c r="J824" s="246"/>
      <c r="K824" s="246"/>
      <c r="L824" s="246"/>
      <c r="M824" s="246"/>
      <c r="N824" s="246"/>
      <c r="O824" s="246"/>
      <c r="P824" s="246"/>
    </row>
    <row r="825" spans="1:16" ht="19.5" customHeight="1" x14ac:dyDescent="0.25">
      <c r="A825" s="57" t="s">
        <v>48</v>
      </c>
      <c r="B825" s="58"/>
      <c r="C825" s="246"/>
      <c r="D825" s="246"/>
      <c r="E825" s="246"/>
      <c r="F825" s="246"/>
      <c r="G825" s="246"/>
      <c r="H825" s="246"/>
      <c r="I825" s="246"/>
      <c r="J825" s="246"/>
      <c r="K825" s="246"/>
      <c r="L825" s="246"/>
      <c r="M825" s="246"/>
      <c r="N825" s="246"/>
      <c r="O825" s="246"/>
      <c r="P825" s="246"/>
    </row>
    <row r="826" spans="1:16" ht="19.5" customHeight="1" x14ac:dyDescent="0.25">
      <c r="A826" s="57" t="s">
        <v>49</v>
      </c>
      <c r="B826" s="58"/>
      <c r="C826" s="246"/>
      <c r="D826" s="246"/>
      <c r="E826" s="246"/>
      <c r="F826" s="246"/>
      <c r="G826" s="246"/>
      <c r="H826" s="246"/>
      <c r="I826" s="246"/>
      <c r="J826" s="246"/>
      <c r="K826" s="246"/>
      <c r="L826" s="246"/>
      <c r="M826" s="246"/>
      <c r="N826" s="246"/>
      <c r="O826" s="246"/>
      <c r="P826" s="246"/>
    </row>
    <row r="827" spans="1:16" ht="19.5" customHeight="1" x14ac:dyDescent="0.25">
      <c r="A827" s="54" t="s">
        <v>50</v>
      </c>
      <c r="B827" s="51"/>
      <c r="C827" s="246"/>
      <c r="D827" s="246"/>
      <c r="E827" s="246"/>
      <c r="F827" s="246"/>
      <c r="G827" s="246"/>
      <c r="H827" s="246"/>
      <c r="I827" s="246"/>
      <c r="J827" s="246"/>
      <c r="K827" s="246"/>
      <c r="L827" s="246"/>
      <c r="M827" s="246"/>
      <c r="N827" s="246"/>
      <c r="O827" s="246"/>
      <c r="P827" s="246"/>
    </row>
    <row r="831" spans="1:16" x14ac:dyDescent="0.25">
      <c r="C831" s="280" t="s">
        <v>93</v>
      </c>
      <c r="D831" s="280"/>
      <c r="E831" s="280"/>
      <c r="F831" s="280"/>
      <c r="K831" s="280" t="s">
        <v>112</v>
      </c>
      <c r="L831" s="280"/>
      <c r="M831" s="280"/>
      <c r="N831" s="280"/>
    </row>
    <row r="832" spans="1:16" x14ac:dyDescent="0.25">
      <c r="C832" s="279" t="s">
        <v>117</v>
      </c>
      <c r="D832" s="279"/>
      <c r="E832" s="279"/>
      <c r="F832" s="279"/>
      <c r="K832" s="279" t="s">
        <v>86</v>
      </c>
      <c r="L832" s="279"/>
      <c r="M832" s="279"/>
      <c r="N832" s="279"/>
    </row>
    <row r="833" spans="1:16" x14ac:dyDescent="0.25">
      <c r="C833" s="279" t="s">
        <v>88</v>
      </c>
      <c r="D833" s="279"/>
      <c r="E833" s="279"/>
      <c r="F833" s="279"/>
      <c r="K833" s="279" t="s">
        <v>89</v>
      </c>
      <c r="L833" s="279"/>
      <c r="M833" s="279"/>
      <c r="N833" s="279"/>
    </row>
    <row r="834" spans="1:16" x14ac:dyDescent="0.25">
      <c r="G834" s="280" t="s">
        <v>113</v>
      </c>
      <c r="H834" s="280"/>
      <c r="I834" s="280"/>
      <c r="J834" s="280"/>
    </row>
    <row r="835" spans="1:16" x14ac:dyDescent="0.25">
      <c r="G835" s="279" t="s">
        <v>114</v>
      </c>
      <c r="H835" s="279"/>
      <c r="I835" s="279"/>
      <c r="J835" s="279"/>
    </row>
    <row r="836" spans="1:16" x14ac:dyDescent="0.25">
      <c r="G836" s="279" t="s">
        <v>91</v>
      </c>
      <c r="H836" s="279"/>
      <c r="I836" s="279"/>
      <c r="J836" s="279"/>
    </row>
    <row r="837" spans="1:16" x14ac:dyDescent="0.25">
      <c r="C837" s="280" t="s">
        <v>115</v>
      </c>
      <c r="D837" s="280"/>
      <c r="E837" s="280"/>
      <c r="F837" s="280"/>
      <c r="K837" s="280" t="s">
        <v>116</v>
      </c>
      <c r="L837" s="280"/>
      <c r="M837" s="280"/>
      <c r="N837" s="280"/>
    </row>
    <row r="838" spans="1:16" x14ac:dyDescent="0.25">
      <c r="C838" s="279" t="s">
        <v>118</v>
      </c>
      <c r="D838" s="279"/>
      <c r="E838" s="279"/>
      <c r="F838" s="279"/>
      <c r="K838" s="279" t="s">
        <v>119</v>
      </c>
      <c r="L838" s="279"/>
      <c r="M838" s="279"/>
      <c r="N838" s="279"/>
    </row>
    <row r="839" spans="1:16" x14ac:dyDescent="0.25">
      <c r="C839" s="279" t="s">
        <v>88</v>
      </c>
      <c r="D839" s="279"/>
      <c r="E839" s="279"/>
      <c r="F839" s="279"/>
      <c r="K839" s="279" t="s">
        <v>88</v>
      </c>
      <c r="L839" s="279"/>
      <c r="M839" s="279"/>
      <c r="N839" s="279"/>
    </row>
    <row r="841" spans="1:16" ht="15.75" x14ac:dyDescent="0.25">
      <c r="A841" s="47" t="s">
        <v>39</v>
      </c>
      <c r="C841" s="250" t="e">
        <f>'Bid-Summary'!B316</f>
        <v>#REF!</v>
      </c>
      <c r="D841" s="250"/>
      <c r="E841" s="46"/>
      <c r="F841" s="46"/>
      <c r="G841" s="46"/>
      <c r="H841" s="46"/>
      <c r="I841" s="46"/>
      <c r="J841" s="46"/>
      <c r="K841" s="46"/>
      <c r="L841" s="46"/>
      <c r="M841" s="46"/>
      <c r="N841" s="46"/>
      <c r="O841" s="46"/>
      <c r="P841" s="46"/>
    </row>
    <row r="842" spans="1:16" ht="15.75" x14ac:dyDescent="0.25">
      <c r="A842" s="47" t="s">
        <v>37</v>
      </c>
      <c r="C842" s="250" t="e">
        <f>'Bid-Summary'!C317</f>
        <v>#REF!</v>
      </c>
      <c r="D842" s="250"/>
      <c r="E842" s="250"/>
      <c r="F842" s="250"/>
      <c r="G842" s="250"/>
      <c r="H842" s="250"/>
      <c r="I842" s="250"/>
      <c r="J842" s="250"/>
      <c r="K842" s="250"/>
      <c r="L842" s="250"/>
      <c r="M842" s="250"/>
      <c r="N842" s="250"/>
      <c r="O842" s="250"/>
      <c r="P842" s="48"/>
    </row>
    <row r="843" spans="1:16" ht="15.75" x14ac:dyDescent="0.25">
      <c r="A843" s="47" t="s">
        <v>38</v>
      </c>
      <c r="C843" s="251" t="e">
        <f>'Bid-Summary'!D316</f>
        <v>#REF!</v>
      </c>
      <c r="D843" s="251"/>
      <c r="E843" s="46"/>
      <c r="F843" s="46"/>
      <c r="G843" s="46"/>
      <c r="H843" s="46"/>
      <c r="I843" s="46"/>
      <c r="J843" s="46"/>
      <c r="K843" s="46"/>
      <c r="L843" s="46"/>
      <c r="M843" s="46"/>
      <c r="N843" s="46"/>
      <c r="O843" s="46"/>
      <c r="P843" s="46"/>
    </row>
    <row r="845" spans="1:16" x14ac:dyDescent="0.25">
      <c r="A845" s="43"/>
      <c r="B845" s="44"/>
      <c r="C845" s="252" t="s">
        <v>51</v>
      </c>
      <c r="D845" s="252"/>
      <c r="E845" s="252" t="s">
        <v>52</v>
      </c>
      <c r="F845" s="252"/>
      <c r="G845" s="252" t="s">
        <v>53</v>
      </c>
      <c r="H845" s="252"/>
      <c r="I845" s="252" t="s">
        <v>54</v>
      </c>
      <c r="J845" s="252"/>
      <c r="K845" s="252" t="s">
        <v>55</v>
      </c>
      <c r="L845" s="252"/>
      <c r="M845" s="252" t="s">
        <v>56</v>
      </c>
      <c r="N845" s="252"/>
      <c r="O845" s="249" t="s">
        <v>57</v>
      </c>
      <c r="P845" s="249"/>
    </row>
    <row r="846" spans="1:16" ht="19.5" customHeight="1" x14ac:dyDescent="0.25">
      <c r="A846" s="2"/>
      <c r="B846" s="45"/>
      <c r="C846" s="253">
        <f>'Bid-Summary'!B321</f>
        <v>0</v>
      </c>
      <c r="D846" s="254"/>
      <c r="E846" s="253">
        <f>'Bid-Summary'!B322</f>
        <v>0</v>
      </c>
      <c r="F846" s="254"/>
      <c r="G846" s="253">
        <f>'Bid-Summary'!B323</f>
        <v>0</v>
      </c>
      <c r="H846" s="254"/>
      <c r="I846" s="253">
        <f>'Bid-Summary'!B324</f>
        <v>0</v>
      </c>
      <c r="J846" s="254"/>
      <c r="K846" s="253">
        <f>'Bid-Summary'!B325</f>
        <v>0</v>
      </c>
      <c r="L846" s="254"/>
      <c r="M846" s="255">
        <f>'Bid-Summary'!H321</f>
        <v>0</v>
      </c>
      <c r="N846" s="256"/>
      <c r="O846" s="255">
        <f>'Bid-Summary'!H322</f>
        <v>0</v>
      </c>
      <c r="P846" s="256"/>
    </row>
    <row r="847" spans="1:16" ht="19.5" customHeight="1" x14ac:dyDescent="0.25">
      <c r="A847" s="264" t="s">
        <v>40</v>
      </c>
      <c r="B847" s="265"/>
      <c r="C847" s="247">
        <f>'Bid Amount'!C808:D808</f>
        <v>0</v>
      </c>
      <c r="D847" s="247"/>
      <c r="E847" s="247">
        <f>'Bid Amount'!E808:F808</f>
        <v>0</v>
      </c>
      <c r="F847" s="247"/>
      <c r="G847" s="247">
        <f>'Bid Amount'!G808:H808</f>
        <v>0</v>
      </c>
      <c r="H847" s="247"/>
      <c r="I847" s="266">
        <f>'Bid Amount'!I808:J808</f>
        <v>0</v>
      </c>
      <c r="J847" s="267"/>
      <c r="K847" s="247">
        <f>'Bid Amount'!K808:L808</f>
        <v>0</v>
      </c>
      <c r="L847" s="247"/>
      <c r="M847" s="247">
        <f>'Bid Amount'!M808:N808</f>
        <v>0</v>
      </c>
      <c r="N847" s="247"/>
      <c r="O847" s="247"/>
      <c r="P847" s="247"/>
    </row>
    <row r="848" spans="1:16" ht="19.5" customHeight="1" x14ac:dyDescent="0.25">
      <c r="A848" s="52" t="s">
        <v>41</v>
      </c>
      <c r="B848" s="53"/>
      <c r="C848" s="248"/>
      <c r="D848" s="248"/>
      <c r="E848" s="248"/>
      <c r="F848" s="248"/>
      <c r="G848" s="248"/>
      <c r="H848" s="248"/>
      <c r="I848" s="248"/>
      <c r="J848" s="248"/>
      <c r="K848" s="248"/>
      <c r="L848" s="248"/>
      <c r="M848" s="248"/>
      <c r="N848" s="248"/>
      <c r="O848" s="248"/>
      <c r="P848" s="248"/>
    </row>
    <row r="849" spans="1:16" ht="19.5" customHeight="1" x14ac:dyDescent="0.25">
      <c r="A849" s="54" t="s">
        <v>42</v>
      </c>
      <c r="B849" s="51"/>
      <c r="C849" s="246"/>
      <c r="D849" s="246"/>
      <c r="E849" s="246"/>
      <c r="F849" s="246"/>
      <c r="G849" s="246"/>
      <c r="H849" s="246"/>
      <c r="I849" s="246"/>
      <c r="J849" s="246"/>
      <c r="K849" s="246"/>
      <c r="L849" s="246"/>
      <c r="M849" s="246"/>
      <c r="N849" s="246"/>
      <c r="O849" s="246"/>
      <c r="P849" s="246"/>
    </row>
    <row r="850" spans="1:16" ht="19.5" customHeight="1" x14ac:dyDescent="0.25">
      <c r="A850" s="262" t="s">
        <v>43</v>
      </c>
      <c r="B850" s="263"/>
      <c r="C850" s="246"/>
      <c r="D850" s="246"/>
      <c r="E850" s="246"/>
      <c r="F850" s="246"/>
      <c r="G850" s="246"/>
      <c r="H850" s="246"/>
      <c r="I850" s="246"/>
      <c r="J850" s="246"/>
      <c r="K850" s="246"/>
      <c r="L850" s="246"/>
      <c r="M850" s="246"/>
      <c r="N850" s="246"/>
      <c r="O850" s="246"/>
      <c r="P850" s="246"/>
    </row>
    <row r="851" spans="1:16" ht="19.5" customHeight="1" x14ac:dyDescent="0.25">
      <c r="A851" s="49" t="s">
        <v>44</v>
      </c>
      <c r="B851" s="50"/>
      <c r="C851" s="257"/>
      <c r="D851" s="258"/>
      <c r="E851" s="257"/>
      <c r="F851" s="258"/>
      <c r="G851" s="257"/>
      <c r="H851" s="258"/>
      <c r="I851" s="257"/>
      <c r="J851" s="258"/>
      <c r="K851" s="257"/>
      <c r="L851" s="258"/>
      <c r="M851" s="257"/>
      <c r="N851" s="258"/>
      <c r="O851" s="257"/>
      <c r="P851" s="258"/>
    </row>
    <row r="852" spans="1:16" ht="19.5" customHeight="1" x14ac:dyDescent="0.25">
      <c r="A852" s="54" t="s">
        <v>45</v>
      </c>
      <c r="B852" s="51"/>
      <c r="C852" s="259"/>
      <c r="D852" s="260"/>
      <c r="E852" s="259"/>
      <c r="F852" s="260"/>
      <c r="G852" s="259"/>
      <c r="H852" s="260"/>
      <c r="I852" s="259"/>
      <c r="J852" s="260"/>
      <c r="K852" s="259"/>
      <c r="L852" s="260"/>
      <c r="M852" s="259"/>
      <c r="N852" s="260"/>
      <c r="O852" s="259"/>
      <c r="P852" s="260"/>
    </row>
    <row r="853" spans="1:16" ht="19.5" customHeight="1" x14ac:dyDescent="0.25">
      <c r="A853" s="57" t="s">
        <v>46</v>
      </c>
      <c r="B853" s="58"/>
      <c r="C853" s="246"/>
      <c r="D853" s="246"/>
      <c r="E853" s="246"/>
      <c r="F853" s="246"/>
      <c r="G853" s="246"/>
      <c r="H853" s="246"/>
      <c r="I853" s="246"/>
      <c r="J853" s="246"/>
      <c r="K853" s="246"/>
      <c r="L853" s="246"/>
      <c r="M853" s="246"/>
      <c r="N853" s="246"/>
      <c r="O853" s="246"/>
      <c r="P853" s="246"/>
    </row>
    <row r="854" spans="1:16" ht="19.5" customHeight="1" x14ac:dyDescent="0.25">
      <c r="A854" s="57" t="s">
        <v>47</v>
      </c>
      <c r="B854" s="58"/>
      <c r="C854" s="246"/>
      <c r="D854" s="246"/>
      <c r="E854" s="246"/>
      <c r="F854" s="246"/>
      <c r="G854" s="246"/>
      <c r="H854" s="246"/>
      <c r="I854" s="246"/>
      <c r="J854" s="246"/>
      <c r="K854" s="246"/>
      <c r="L854" s="246"/>
      <c r="M854" s="246"/>
      <c r="N854" s="246"/>
      <c r="O854" s="246"/>
      <c r="P854" s="246"/>
    </row>
    <row r="855" spans="1:16" ht="19.5" customHeight="1" x14ac:dyDescent="0.25">
      <c r="A855" s="57" t="s">
        <v>48</v>
      </c>
      <c r="B855" s="58"/>
      <c r="C855" s="246"/>
      <c r="D855" s="246"/>
      <c r="E855" s="246"/>
      <c r="F855" s="246"/>
      <c r="G855" s="246"/>
      <c r="H855" s="246"/>
      <c r="I855" s="246"/>
      <c r="J855" s="246"/>
      <c r="K855" s="246"/>
      <c r="L855" s="246"/>
      <c r="M855" s="246"/>
      <c r="N855" s="246"/>
      <c r="O855" s="246"/>
      <c r="P855" s="246"/>
    </row>
    <row r="856" spans="1:16" ht="19.5" customHeight="1" x14ac:dyDescent="0.25">
      <c r="A856" s="57" t="s">
        <v>49</v>
      </c>
      <c r="B856" s="58"/>
      <c r="C856" s="246"/>
      <c r="D856" s="246"/>
      <c r="E856" s="246"/>
      <c r="F856" s="246"/>
      <c r="G856" s="246"/>
      <c r="H856" s="246"/>
      <c r="I856" s="246"/>
      <c r="J856" s="246"/>
      <c r="K856" s="246"/>
      <c r="L856" s="246"/>
      <c r="M856" s="246"/>
      <c r="N856" s="246"/>
      <c r="O856" s="246"/>
      <c r="P856" s="246"/>
    </row>
    <row r="857" spans="1:16" ht="19.5" customHeight="1" x14ac:dyDescent="0.25">
      <c r="A857" s="54" t="s">
        <v>50</v>
      </c>
      <c r="B857" s="51"/>
      <c r="C857" s="246"/>
      <c r="D857" s="246"/>
      <c r="E857" s="246"/>
      <c r="F857" s="246"/>
      <c r="G857" s="246"/>
      <c r="H857" s="246"/>
      <c r="I857" s="246"/>
      <c r="J857" s="246"/>
      <c r="K857" s="246"/>
      <c r="L857" s="246"/>
      <c r="M857" s="246"/>
      <c r="N857" s="246"/>
      <c r="O857" s="246"/>
      <c r="P857" s="246"/>
    </row>
    <row r="861" spans="1:16" x14ac:dyDescent="0.25">
      <c r="C861" s="280" t="s">
        <v>93</v>
      </c>
      <c r="D861" s="280"/>
      <c r="E861" s="280"/>
      <c r="F861" s="280"/>
      <c r="K861" s="280" t="s">
        <v>112</v>
      </c>
      <c r="L861" s="280"/>
      <c r="M861" s="280"/>
      <c r="N861" s="280"/>
    </row>
    <row r="862" spans="1:16" x14ac:dyDescent="0.25">
      <c r="C862" s="279" t="s">
        <v>117</v>
      </c>
      <c r="D862" s="279"/>
      <c r="E862" s="279"/>
      <c r="F862" s="279"/>
      <c r="K862" s="279" t="s">
        <v>86</v>
      </c>
      <c r="L862" s="279"/>
      <c r="M862" s="279"/>
      <c r="N862" s="279"/>
    </row>
    <row r="863" spans="1:16" x14ac:dyDescent="0.25">
      <c r="C863" s="279" t="s">
        <v>88</v>
      </c>
      <c r="D863" s="279"/>
      <c r="E863" s="279"/>
      <c r="F863" s="279"/>
      <c r="K863" s="279" t="s">
        <v>89</v>
      </c>
      <c r="L863" s="279"/>
      <c r="M863" s="279"/>
      <c r="N863" s="279"/>
    </row>
    <row r="864" spans="1:16" x14ac:dyDescent="0.25">
      <c r="G864" s="280" t="s">
        <v>113</v>
      </c>
      <c r="H864" s="280"/>
      <c r="I864" s="280"/>
      <c r="J864" s="280"/>
    </row>
    <row r="865" spans="3:14" x14ac:dyDescent="0.25">
      <c r="G865" s="279" t="s">
        <v>114</v>
      </c>
      <c r="H865" s="279"/>
      <c r="I865" s="279"/>
      <c r="J865" s="279"/>
    </row>
    <row r="866" spans="3:14" x14ac:dyDescent="0.25">
      <c r="G866" s="279" t="s">
        <v>91</v>
      </c>
      <c r="H866" s="279"/>
      <c r="I866" s="279"/>
      <c r="J866" s="279"/>
    </row>
    <row r="867" spans="3:14" x14ac:dyDescent="0.25">
      <c r="C867" s="280" t="s">
        <v>115</v>
      </c>
      <c r="D867" s="280"/>
      <c r="E867" s="280"/>
      <c r="F867" s="280"/>
      <c r="K867" s="280" t="s">
        <v>116</v>
      </c>
      <c r="L867" s="280"/>
      <c r="M867" s="280"/>
      <c r="N867" s="280"/>
    </row>
    <row r="868" spans="3:14" x14ac:dyDescent="0.25">
      <c r="C868" s="279" t="s">
        <v>118</v>
      </c>
      <c r="D868" s="279"/>
      <c r="E868" s="279"/>
      <c r="F868" s="279"/>
      <c r="K868" s="279" t="s">
        <v>119</v>
      </c>
      <c r="L868" s="279"/>
      <c r="M868" s="279"/>
      <c r="N868" s="279"/>
    </row>
    <row r="869" spans="3:14" x14ac:dyDescent="0.25">
      <c r="C869" s="279" t="s">
        <v>88</v>
      </c>
      <c r="D869" s="279"/>
      <c r="E869" s="279"/>
      <c r="F869" s="279"/>
      <c r="K869" s="279" t="s">
        <v>88</v>
      </c>
      <c r="L869" s="279"/>
      <c r="M869" s="279"/>
      <c r="N869" s="279"/>
    </row>
  </sheetData>
  <mergeCells count="2792">
    <mergeCell ref="K802:N802"/>
    <mergeCell ref="C803:F803"/>
    <mergeCell ref="C862:F862"/>
    <mergeCell ref="K862:N862"/>
    <mergeCell ref="C863:F863"/>
    <mergeCell ref="K863:N863"/>
    <mergeCell ref="G864:J864"/>
    <mergeCell ref="G865:J865"/>
    <mergeCell ref="G866:J866"/>
    <mergeCell ref="C867:F867"/>
    <mergeCell ref="K867:N867"/>
    <mergeCell ref="C868:F868"/>
    <mergeCell ref="K868:N868"/>
    <mergeCell ref="C869:F869"/>
    <mergeCell ref="K869:N869"/>
    <mergeCell ref="C831:F831"/>
    <mergeCell ref="K831:N831"/>
    <mergeCell ref="C832:F832"/>
    <mergeCell ref="K832:N832"/>
    <mergeCell ref="C833:F833"/>
    <mergeCell ref="K833:N833"/>
    <mergeCell ref="G834:J834"/>
    <mergeCell ref="G835:J835"/>
    <mergeCell ref="G836:J836"/>
    <mergeCell ref="C837:F837"/>
    <mergeCell ref="K837:N837"/>
    <mergeCell ref="C838:F838"/>
    <mergeCell ref="K838:N838"/>
    <mergeCell ref="C839:F839"/>
    <mergeCell ref="K839:N839"/>
    <mergeCell ref="C853:D853"/>
    <mergeCell ref="K803:N803"/>
    <mergeCell ref="G804:J804"/>
    <mergeCell ref="G805:J805"/>
    <mergeCell ref="G806:J806"/>
    <mergeCell ref="C807:F807"/>
    <mergeCell ref="K807:N807"/>
    <mergeCell ref="C808:F808"/>
    <mergeCell ref="K808:N808"/>
    <mergeCell ref="C809:F809"/>
    <mergeCell ref="K809:N809"/>
    <mergeCell ref="G827:H827"/>
    <mergeCell ref="I827:J827"/>
    <mergeCell ref="K827:L827"/>
    <mergeCell ref="M827:N827"/>
    <mergeCell ref="C813:D813"/>
    <mergeCell ref="C815:D815"/>
    <mergeCell ref="E815:F815"/>
    <mergeCell ref="G815:H815"/>
    <mergeCell ref="I815:J815"/>
    <mergeCell ref="K815:L815"/>
    <mergeCell ref="M815:N815"/>
    <mergeCell ref="K826:L826"/>
    <mergeCell ref="M826:N826"/>
    <mergeCell ref="C861:F861"/>
    <mergeCell ref="K861:N861"/>
    <mergeCell ref="C857:D857"/>
    <mergeCell ref="E857:F857"/>
    <mergeCell ref="G857:H857"/>
    <mergeCell ref="I857:J857"/>
    <mergeCell ref="K857:L857"/>
    <mergeCell ref="M857:N857"/>
    <mergeCell ref="C841:D841"/>
    <mergeCell ref="C842:O842"/>
    <mergeCell ref="C843:D843"/>
    <mergeCell ref="C845:D845"/>
    <mergeCell ref="E845:F845"/>
    <mergeCell ref="G845:H845"/>
    <mergeCell ref="I845:J845"/>
    <mergeCell ref="K845:L845"/>
    <mergeCell ref="M845:N845"/>
    <mergeCell ref="M849:N849"/>
    <mergeCell ref="O849:P849"/>
    <mergeCell ref="E853:F853"/>
    <mergeCell ref="G853:H853"/>
    <mergeCell ref="I853:J853"/>
    <mergeCell ref="K853:L853"/>
    <mergeCell ref="M853:N853"/>
    <mergeCell ref="O853:P853"/>
    <mergeCell ref="O857:P857"/>
    <mergeCell ref="C854:D854"/>
    <mergeCell ref="E854:F854"/>
    <mergeCell ref="G854:H854"/>
    <mergeCell ref="I854:J854"/>
    <mergeCell ref="K854:L854"/>
    <mergeCell ref="M854:N854"/>
    <mergeCell ref="C711:F711"/>
    <mergeCell ref="K711:N711"/>
    <mergeCell ref="C712:F712"/>
    <mergeCell ref="K712:N712"/>
    <mergeCell ref="C713:F713"/>
    <mergeCell ref="K713:N713"/>
    <mergeCell ref="G714:J714"/>
    <mergeCell ref="G715:J715"/>
    <mergeCell ref="G716:J716"/>
    <mergeCell ref="C717:F717"/>
    <mergeCell ref="K717:N717"/>
    <mergeCell ref="C718:F718"/>
    <mergeCell ref="K718:N718"/>
    <mergeCell ref="C719:F719"/>
    <mergeCell ref="K719:N719"/>
    <mergeCell ref="C741:F741"/>
    <mergeCell ref="K741:N741"/>
    <mergeCell ref="C737:D737"/>
    <mergeCell ref="E737:F737"/>
    <mergeCell ref="G737:H737"/>
    <mergeCell ref="I737:J737"/>
    <mergeCell ref="K737:L737"/>
    <mergeCell ref="M737:N737"/>
    <mergeCell ref="C734:D734"/>
    <mergeCell ref="E734:F734"/>
    <mergeCell ref="G734:H734"/>
    <mergeCell ref="I734:J734"/>
    <mergeCell ref="K734:L734"/>
    <mergeCell ref="M734:N734"/>
    <mergeCell ref="G733:H733"/>
    <mergeCell ref="I733:J733"/>
    <mergeCell ref="K733:L733"/>
    <mergeCell ref="C621:F621"/>
    <mergeCell ref="K621:N621"/>
    <mergeCell ref="C622:F622"/>
    <mergeCell ref="K622:N622"/>
    <mergeCell ref="C623:F623"/>
    <mergeCell ref="K623:N623"/>
    <mergeCell ref="G624:J624"/>
    <mergeCell ref="G625:J625"/>
    <mergeCell ref="G626:J626"/>
    <mergeCell ref="C627:F627"/>
    <mergeCell ref="K627:N627"/>
    <mergeCell ref="C628:F628"/>
    <mergeCell ref="K628:N628"/>
    <mergeCell ref="C629:F629"/>
    <mergeCell ref="K629:N629"/>
    <mergeCell ref="C651:F651"/>
    <mergeCell ref="K651:N651"/>
    <mergeCell ref="C647:D647"/>
    <mergeCell ref="E647:F647"/>
    <mergeCell ref="G647:H647"/>
    <mergeCell ref="I647:J647"/>
    <mergeCell ref="K647:L647"/>
    <mergeCell ref="M647:N647"/>
    <mergeCell ref="C644:D644"/>
    <mergeCell ref="E644:F644"/>
    <mergeCell ref="G644:H644"/>
    <mergeCell ref="I644:J644"/>
    <mergeCell ref="K644:L644"/>
    <mergeCell ref="M644:N644"/>
    <mergeCell ref="G643:H643"/>
    <mergeCell ref="I643:J643"/>
    <mergeCell ref="K643:L643"/>
    <mergeCell ref="C537:F537"/>
    <mergeCell ref="K537:N537"/>
    <mergeCell ref="C538:F538"/>
    <mergeCell ref="K538:N538"/>
    <mergeCell ref="C539:F539"/>
    <mergeCell ref="K539:N539"/>
    <mergeCell ref="C561:F561"/>
    <mergeCell ref="K561:N561"/>
    <mergeCell ref="C562:F562"/>
    <mergeCell ref="K562:N562"/>
    <mergeCell ref="C557:D557"/>
    <mergeCell ref="E557:F557"/>
    <mergeCell ref="G557:H557"/>
    <mergeCell ref="I557:J557"/>
    <mergeCell ref="K557:L557"/>
    <mergeCell ref="M557:N557"/>
    <mergeCell ref="C554:D554"/>
    <mergeCell ref="E554:F554"/>
    <mergeCell ref="G554:H554"/>
    <mergeCell ref="I554:J554"/>
    <mergeCell ref="K554:L554"/>
    <mergeCell ref="M554:N554"/>
    <mergeCell ref="G553:H553"/>
    <mergeCell ref="I553:J553"/>
    <mergeCell ref="K553:L553"/>
    <mergeCell ref="M553:N553"/>
    <mergeCell ref="C545:D545"/>
    <mergeCell ref="E545:F545"/>
    <mergeCell ref="G545:H545"/>
    <mergeCell ref="I545:J545"/>
    <mergeCell ref="K545:L545"/>
    <mergeCell ref="M545:N545"/>
    <mergeCell ref="C527:D527"/>
    <mergeCell ref="E527:F527"/>
    <mergeCell ref="G527:H527"/>
    <mergeCell ref="G519:H519"/>
    <mergeCell ref="I519:J519"/>
    <mergeCell ref="K519:L519"/>
    <mergeCell ref="M519:N519"/>
    <mergeCell ref="O519:P519"/>
    <mergeCell ref="G525:H525"/>
    <mergeCell ref="I525:J525"/>
    <mergeCell ref="C532:F532"/>
    <mergeCell ref="K532:N532"/>
    <mergeCell ref="C533:F533"/>
    <mergeCell ref="K533:N533"/>
    <mergeCell ref="G534:J534"/>
    <mergeCell ref="G535:J535"/>
    <mergeCell ref="G536:J536"/>
    <mergeCell ref="C523:D523"/>
    <mergeCell ref="E523:F523"/>
    <mergeCell ref="G523:H523"/>
    <mergeCell ref="I523:J523"/>
    <mergeCell ref="K523:L523"/>
    <mergeCell ref="M523:N523"/>
    <mergeCell ref="O523:P523"/>
    <mergeCell ref="C524:D524"/>
    <mergeCell ref="E524:F524"/>
    <mergeCell ref="G524:H524"/>
    <mergeCell ref="I524:J524"/>
    <mergeCell ref="K524:L524"/>
    <mergeCell ref="M524:N524"/>
    <mergeCell ref="O524:P524"/>
    <mergeCell ref="C525:D525"/>
    <mergeCell ref="I372:J372"/>
    <mergeCell ref="K372:L372"/>
    <mergeCell ref="C401:D401"/>
    <mergeCell ref="E401:F401"/>
    <mergeCell ref="G401:H401"/>
    <mergeCell ref="I401:J401"/>
    <mergeCell ref="K401:L401"/>
    <mergeCell ref="M401:N401"/>
    <mergeCell ref="I423:J423"/>
    <mergeCell ref="K423:L423"/>
    <mergeCell ref="M423:N423"/>
    <mergeCell ref="C501:F501"/>
    <mergeCell ref="K501:N501"/>
    <mergeCell ref="C502:F502"/>
    <mergeCell ref="K502:N502"/>
    <mergeCell ref="C503:F503"/>
    <mergeCell ref="K503:N503"/>
    <mergeCell ref="C484:D484"/>
    <mergeCell ref="E484:F484"/>
    <mergeCell ref="G484:H484"/>
    <mergeCell ref="I484:J484"/>
    <mergeCell ref="I488:J488"/>
    <mergeCell ref="K488:L488"/>
    <mergeCell ref="M488:N488"/>
    <mergeCell ref="K495:L495"/>
    <mergeCell ref="M495:N495"/>
    <mergeCell ref="E456:F456"/>
    <mergeCell ref="G456:H456"/>
    <mergeCell ref="K431:L431"/>
    <mergeCell ref="M431:N431"/>
    <mergeCell ref="C419:D419"/>
    <mergeCell ref="C420:O420"/>
    <mergeCell ref="K284:L284"/>
    <mergeCell ref="M284:N284"/>
    <mergeCell ref="I283:J283"/>
    <mergeCell ref="K283:L283"/>
    <mergeCell ref="M283:N283"/>
    <mergeCell ref="E277:F277"/>
    <mergeCell ref="G277:H277"/>
    <mergeCell ref="I277:J277"/>
    <mergeCell ref="K277:L277"/>
    <mergeCell ref="M277:N277"/>
    <mergeCell ref="C253:D253"/>
    <mergeCell ref="E253:F253"/>
    <mergeCell ref="G253:H253"/>
    <mergeCell ref="I253:J253"/>
    <mergeCell ref="K253:L253"/>
    <mergeCell ref="M253:N253"/>
    <mergeCell ref="C269:D269"/>
    <mergeCell ref="C270:O270"/>
    <mergeCell ref="C271:D271"/>
    <mergeCell ref="C273:D273"/>
    <mergeCell ref="E273:F273"/>
    <mergeCell ref="G273:H273"/>
    <mergeCell ref="I273:J273"/>
    <mergeCell ref="K273:L273"/>
    <mergeCell ref="M273:N273"/>
    <mergeCell ref="O273:P273"/>
    <mergeCell ref="C274:D274"/>
    <mergeCell ref="E274:F274"/>
    <mergeCell ref="O284:P284"/>
    <mergeCell ref="G274:H274"/>
    <mergeCell ref="I274:J274"/>
    <mergeCell ref="K274:L274"/>
    <mergeCell ref="G161:H162"/>
    <mergeCell ref="I161:J162"/>
    <mergeCell ref="K161:L162"/>
    <mergeCell ref="M161:N162"/>
    <mergeCell ref="E166:F166"/>
    <mergeCell ref="G166:H166"/>
    <mergeCell ref="I166:J166"/>
    <mergeCell ref="K166:L166"/>
    <mergeCell ref="M166:N166"/>
    <mergeCell ref="M163:N163"/>
    <mergeCell ref="E155:F155"/>
    <mergeCell ref="G155:H155"/>
    <mergeCell ref="I155:J155"/>
    <mergeCell ref="K155:L155"/>
    <mergeCell ref="M155:N155"/>
    <mergeCell ref="C223:D223"/>
    <mergeCell ref="E223:F223"/>
    <mergeCell ref="G223:H223"/>
    <mergeCell ref="I223:J223"/>
    <mergeCell ref="K223:L223"/>
    <mergeCell ref="M223:N223"/>
    <mergeCell ref="C220:D221"/>
    <mergeCell ref="E220:F221"/>
    <mergeCell ref="G220:H221"/>
    <mergeCell ref="I220:J221"/>
    <mergeCell ref="K220:L221"/>
    <mergeCell ref="E214:F214"/>
    <mergeCell ref="G214:H214"/>
    <mergeCell ref="I214:J214"/>
    <mergeCell ref="K214:L214"/>
    <mergeCell ref="M214:N214"/>
    <mergeCell ref="C196:D196"/>
    <mergeCell ref="K105:L105"/>
    <mergeCell ref="M105:N105"/>
    <mergeCell ref="G106:H106"/>
    <mergeCell ref="I106:J106"/>
    <mergeCell ref="K106:L106"/>
    <mergeCell ref="E128:F128"/>
    <mergeCell ref="C131:D132"/>
    <mergeCell ref="E131:F132"/>
    <mergeCell ref="G131:H132"/>
    <mergeCell ref="G127:H127"/>
    <mergeCell ref="I127:J127"/>
    <mergeCell ref="K127:L127"/>
    <mergeCell ref="M127:N127"/>
    <mergeCell ref="C133:D133"/>
    <mergeCell ref="E133:F133"/>
    <mergeCell ref="G133:H133"/>
    <mergeCell ref="I133:J133"/>
    <mergeCell ref="K133:L133"/>
    <mergeCell ref="M133:N133"/>
    <mergeCell ref="C129:D129"/>
    <mergeCell ref="E129:F129"/>
    <mergeCell ref="G129:H129"/>
    <mergeCell ref="I129:J129"/>
    <mergeCell ref="K129:L129"/>
    <mergeCell ref="M129:N129"/>
    <mergeCell ref="G128:H128"/>
    <mergeCell ref="I128:J128"/>
    <mergeCell ref="K128:L128"/>
    <mergeCell ref="M128:N128"/>
    <mergeCell ref="C121:D121"/>
    <mergeCell ref="O854:P854"/>
    <mergeCell ref="C855:D855"/>
    <mergeCell ref="E855:F855"/>
    <mergeCell ref="G855:H855"/>
    <mergeCell ref="I855:J855"/>
    <mergeCell ref="K855:L855"/>
    <mergeCell ref="M855:N855"/>
    <mergeCell ref="O855:P855"/>
    <mergeCell ref="C856:D856"/>
    <mergeCell ref="E856:F856"/>
    <mergeCell ref="G856:H856"/>
    <mergeCell ref="I856:J856"/>
    <mergeCell ref="K856:L856"/>
    <mergeCell ref="M856:N856"/>
    <mergeCell ref="O856:P856"/>
    <mergeCell ref="C849:D849"/>
    <mergeCell ref="E849:F849"/>
    <mergeCell ref="G849:H849"/>
    <mergeCell ref="I849:J849"/>
    <mergeCell ref="K849:L849"/>
    <mergeCell ref="O850:P850"/>
    <mergeCell ref="C851:D852"/>
    <mergeCell ref="E851:F852"/>
    <mergeCell ref="G851:H852"/>
    <mergeCell ref="I851:J852"/>
    <mergeCell ref="K851:L852"/>
    <mergeCell ref="M851:N852"/>
    <mergeCell ref="O851:P852"/>
    <mergeCell ref="A847:B847"/>
    <mergeCell ref="C847:D847"/>
    <mergeCell ref="E847:F847"/>
    <mergeCell ref="G847:H847"/>
    <mergeCell ref="I847:J847"/>
    <mergeCell ref="K847:L847"/>
    <mergeCell ref="M847:N847"/>
    <mergeCell ref="O847:P847"/>
    <mergeCell ref="C848:D848"/>
    <mergeCell ref="E848:F848"/>
    <mergeCell ref="G848:H848"/>
    <mergeCell ref="I848:J848"/>
    <mergeCell ref="K848:L848"/>
    <mergeCell ref="M848:N848"/>
    <mergeCell ref="O848:P848"/>
    <mergeCell ref="I459:J460"/>
    <mergeCell ref="K459:L460"/>
    <mergeCell ref="M459:N460"/>
    <mergeCell ref="C465:D465"/>
    <mergeCell ref="C463:D463"/>
    <mergeCell ref="E463:F463"/>
    <mergeCell ref="G463:H463"/>
    <mergeCell ref="I463:J463"/>
    <mergeCell ref="K463:L463"/>
    <mergeCell ref="M463:N463"/>
    <mergeCell ref="K825:L825"/>
    <mergeCell ref="M825:N825"/>
    <mergeCell ref="O825:P825"/>
    <mergeCell ref="C826:D826"/>
    <mergeCell ref="E826:F826"/>
    <mergeCell ref="G826:H826"/>
    <mergeCell ref="I826:J826"/>
    <mergeCell ref="A850:B850"/>
    <mergeCell ref="C850:D850"/>
    <mergeCell ref="E850:F850"/>
    <mergeCell ref="G850:H850"/>
    <mergeCell ref="I850:J850"/>
    <mergeCell ref="K850:L850"/>
    <mergeCell ref="M850:N850"/>
    <mergeCell ref="G504:J504"/>
    <mergeCell ref="G505:J505"/>
    <mergeCell ref="G506:J506"/>
    <mergeCell ref="C507:F507"/>
    <mergeCell ref="K507:N507"/>
    <mergeCell ref="C508:F508"/>
    <mergeCell ref="K508:N508"/>
    <mergeCell ref="C509:F509"/>
    <mergeCell ref="K509:N509"/>
    <mergeCell ref="C531:F531"/>
    <mergeCell ref="K531:N531"/>
    <mergeCell ref="C511:D511"/>
    <mergeCell ref="C512:O512"/>
    <mergeCell ref="O827:P827"/>
    <mergeCell ref="C824:D824"/>
    <mergeCell ref="E824:F824"/>
    <mergeCell ref="G824:H824"/>
    <mergeCell ref="I824:J824"/>
    <mergeCell ref="K824:L824"/>
    <mergeCell ref="M824:N824"/>
    <mergeCell ref="O824:P824"/>
    <mergeCell ref="C825:D825"/>
    <mergeCell ref="E825:F825"/>
    <mergeCell ref="G825:H825"/>
    <mergeCell ref="I825:J825"/>
    <mergeCell ref="O845:P845"/>
    <mergeCell ref="C846:D846"/>
    <mergeCell ref="E846:F846"/>
    <mergeCell ref="G846:H846"/>
    <mergeCell ref="I846:J846"/>
    <mergeCell ref="K846:L846"/>
    <mergeCell ref="M846:N846"/>
    <mergeCell ref="O846:P846"/>
    <mergeCell ref="E403:F403"/>
    <mergeCell ref="G403:H403"/>
    <mergeCell ref="I403:J403"/>
    <mergeCell ref="K403:L403"/>
    <mergeCell ref="M403:N403"/>
    <mergeCell ref="O403:P403"/>
    <mergeCell ref="C404:D404"/>
    <mergeCell ref="E404:F404"/>
    <mergeCell ref="G404:H404"/>
    <mergeCell ref="I404:J404"/>
    <mergeCell ref="K404:L404"/>
    <mergeCell ref="M404:N404"/>
    <mergeCell ref="O404:P404"/>
    <mergeCell ref="C405:D405"/>
    <mergeCell ref="E405:F405"/>
    <mergeCell ref="G405:H405"/>
    <mergeCell ref="I405:J405"/>
    <mergeCell ref="K405:L405"/>
    <mergeCell ref="M405:N405"/>
    <mergeCell ref="O405:P405"/>
    <mergeCell ref="C811:D811"/>
    <mergeCell ref="C812:O812"/>
    <mergeCell ref="C459:D460"/>
    <mergeCell ref="M515:N515"/>
    <mergeCell ref="A398:B398"/>
    <mergeCell ref="C399:D400"/>
    <mergeCell ref="E399:F400"/>
    <mergeCell ref="G399:H400"/>
    <mergeCell ref="I399:J400"/>
    <mergeCell ref="K399:L400"/>
    <mergeCell ref="M399:N400"/>
    <mergeCell ref="O399:P400"/>
    <mergeCell ref="O371:P371"/>
    <mergeCell ref="C359:D359"/>
    <mergeCell ref="C360:O360"/>
    <mergeCell ref="C361:D361"/>
    <mergeCell ref="C363:D363"/>
    <mergeCell ref="E363:F363"/>
    <mergeCell ref="G363:H363"/>
    <mergeCell ref="I363:J363"/>
    <mergeCell ref="K363:L363"/>
    <mergeCell ref="M363:N363"/>
    <mergeCell ref="O363:P363"/>
    <mergeCell ref="C366:D366"/>
    <mergeCell ref="E366:F366"/>
    <mergeCell ref="G366:H366"/>
    <mergeCell ref="I366:J366"/>
    <mergeCell ref="K366:L366"/>
    <mergeCell ref="M366:N366"/>
    <mergeCell ref="O366:P366"/>
    <mergeCell ref="C367:D367"/>
    <mergeCell ref="E367:F367"/>
    <mergeCell ref="G367:H367"/>
    <mergeCell ref="I367:J367"/>
    <mergeCell ref="K367:L367"/>
    <mergeCell ref="M397:N397"/>
    <mergeCell ref="A365:B365"/>
    <mergeCell ref="A368:B368"/>
    <mergeCell ref="C369:D370"/>
    <mergeCell ref="E369:F370"/>
    <mergeCell ref="G369:H370"/>
    <mergeCell ref="I369:J370"/>
    <mergeCell ref="K369:L370"/>
    <mergeCell ref="M369:N370"/>
    <mergeCell ref="O369:P370"/>
    <mergeCell ref="A395:B395"/>
    <mergeCell ref="C371:D371"/>
    <mergeCell ref="C394:D394"/>
    <mergeCell ref="G394:H394"/>
    <mergeCell ref="I394:J394"/>
    <mergeCell ref="K394:L394"/>
    <mergeCell ref="M394:N394"/>
    <mergeCell ref="O394:P394"/>
    <mergeCell ref="C395:D395"/>
    <mergeCell ref="E371:F371"/>
    <mergeCell ref="G371:H371"/>
    <mergeCell ref="I371:J371"/>
    <mergeCell ref="K371:L371"/>
    <mergeCell ref="M371:N371"/>
    <mergeCell ref="C375:D375"/>
    <mergeCell ref="E375:F375"/>
    <mergeCell ref="G375:H375"/>
    <mergeCell ref="I375:J375"/>
    <mergeCell ref="K375:L375"/>
    <mergeCell ref="M375:N375"/>
    <mergeCell ref="C372:D372"/>
    <mergeCell ref="E372:F372"/>
    <mergeCell ref="G372:H372"/>
    <mergeCell ref="A335:B335"/>
    <mergeCell ref="C335:D335"/>
    <mergeCell ref="E335:F335"/>
    <mergeCell ref="G335:H335"/>
    <mergeCell ref="I335:J335"/>
    <mergeCell ref="K335:L335"/>
    <mergeCell ref="M335:N335"/>
    <mergeCell ref="O335:P335"/>
    <mergeCell ref="C339:D340"/>
    <mergeCell ref="E339:F340"/>
    <mergeCell ref="G339:H340"/>
    <mergeCell ref="I339:J340"/>
    <mergeCell ref="K339:L340"/>
    <mergeCell ref="M339:N340"/>
    <mergeCell ref="O339:P340"/>
    <mergeCell ref="C342:D342"/>
    <mergeCell ref="E342:F342"/>
    <mergeCell ref="G342:H342"/>
    <mergeCell ref="I342:J342"/>
    <mergeCell ref="K342:L342"/>
    <mergeCell ref="M342:N342"/>
    <mergeCell ref="O342:P342"/>
    <mergeCell ref="A338:B338"/>
    <mergeCell ref="O341:P341"/>
    <mergeCell ref="C338:D338"/>
    <mergeCell ref="E338:F338"/>
    <mergeCell ref="G338:H338"/>
    <mergeCell ref="I338:J338"/>
    <mergeCell ref="K338:L338"/>
    <mergeCell ref="M338:N338"/>
    <mergeCell ref="O338:P338"/>
    <mergeCell ref="G336:H336"/>
    <mergeCell ref="O826:P826"/>
    <mergeCell ref="C827:D827"/>
    <mergeCell ref="E827:F827"/>
    <mergeCell ref="A820:B820"/>
    <mergeCell ref="C820:D820"/>
    <mergeCell ref="E820:F820"/>
    <mergeCell ref="G820:H820"/>
    <mergeCell ref="I820:J820"/>
    <mergeCell ref="K820:L820"/>
    <mergeCell ref="M820:N820"/>
    <mergeCell ref="O820:P820"/>
    <mergeCell ref="C821:D822"/>
    <mergeCell ref="E821:F822"/>
    <mergeCell ref="G821:H822"/>
    <mergeCell ref="I821:J822"/>
    <mergeCell ref="K821:L822"/>
    <mergeCell ref="M821:N822"/>
    <mergeCell ref="O821:P822"/>
    <mergeCell ref="C823:D823"/>
    <mergeCell ref="E823:F823"/>
    <mergeCell ref="G823:H823"/>
    <mergeCell ref="I823:J823"/>
    <mergeCell ref="K823:L823"/>
    <mergeCell ref="M823:N823"/>
    <mergeCell ref="O823:P823"/>
    <mergeCell ref="A817:B817"/>
    <mergeCell ref="C817:D817"/>
    <mergeCell ref="E817:F817"/>
    <mergeCell ref="G817:H817"/>
    <mergeCell ref="I817:J817"/>
    <mergeCell ref="K817:L817"/>
    <mergeCell ref="M817:N817"/>
    <mergeCell ref="O817:P817"/>
    <mergeCell ref="C818:D818"/>
    <mergeCell ref="E818:F818"/>
    <mergeCell ref="G818:H818"/>
    <mergeCell ref="I818:J818"/>
    <mergeCell ref="K818:L818"/>
    <mergeCell ref="M818:N818"/>
    <mergeCell ref="O818:P818"/>
    <mergeCell ref="C819:D819"/>
    <mergeCell ref="E819:F819"/>
    <mergeCell ref="G819:H819"/>
    <mergeCell ref="I819:J819"/>
    <mergeCell ref="K819:L819"/>
    <mergeCell ref="M819:N819"/>
    <mergeCell ref="O819:P819"/>
    <mergeCell ref="O815:P815"/>
    <mergeCell ref="C816:D816"/>
    <mergeCell ref="E816:F816"/>
    <mergeCell ref="G816:H816"/>
    <mergeCell ref="I816:J816"/>
    <mergeCell ref="K816:L816"/>
    <mergeCell ref="M816:N816"/>
    <mergeCell ref="O816:P816"/>
    <mergeCell ref="C795:D795"/>
    <mergeCell ref="E795:F795"/>
    <mergeCell ref="G795:H795"/>
    <mergeCell ref="I795:J795"/>
    <mergeCell ref="K795:L795"/>
    <mergeCell ref="M795:N795"/>
    <mergeCell ref="O795:P795"/>
    <mergeCell ref="C796:D796"/>
    <mergeCell ref="E796:F796"/>
    <mergeCell ref="G796:H796"/>
    <mergeCell ref="I796:J796"/>
    <mergeCell ref="K796:L796"/>
    <mergeCell ref="M796:N796"/>
    <mergeCell ref="O796:P796"/>
    <mergeCell ref="C797:D797"/>
    <mergeCell ref="E797:F797"/>
    <mergeCell ref="G797:H797"/>
    <mergeCell ref="I797:J797"/>
    <mergeCell ref="K797:L797"/>
    <mergeCell ref="M797:N797"/>
    <mergeCell ref="O797:P797"/>
    <mergeCell ref="C801:F801"/>
    <mergeCell ref="K801:N801"/>
    <mergeCell ref="C802:F802"/>
    <mergeCell ref="C791:D792"/>
    <mergeCell ref="E791:F792"/>
    <mergeCell ref="G791:H792"/>
    <mergeCell ref="I791:J792"/>
    <mergeCell ref="K791:L792"/>
    <mergeCell ref="M791:N792"/>
    <mergeCell ref="O791:P792"/>
    <mergeCell ref="C793:D793"/>
    <mergeCell ref="E793:F793"/>
    <mergeCell ref="G793:H793"/>
    <mergeCell ref="I793:J793"/>
    <mergeCell ref="K793:L793"/>
    <mergeCell ref="M793:N793"/>
    <mergeCell ref="O793:P793"/>
    <mergeCell ref="C794:D794"/>
    <mergeCell ref="E794:F794"/>
    <mergeCell ref="G794:H794"/>
    <mergeCell ref="I794:J794"/>
    <mergeCell ref="K794:L794"/>
    <mergeCell ref="M794:N794"/>
    <mergeCell ref="O794:P794"/>
    <mergeCell ref="C788:D788"/>
    <mergeCell ref="E788:F788"/>
    <mergeCell ref="G788:H788"/>
    <mergeCell ref="I788:J788"/>
    <mergeCell ref="K788:L788"/>
    <mergeCell ref="M788:N788"/>
    <mergeCell ref="O788:P788"/>
    <mergeCell ref="C789:D789"/>
    <mergeCell ref="E789:F789"/>
    <mergeCell ref="G789:H789"/>
    <mergeCell ref="I789:J789"/>
    <mergeCell ref="K789:L789"/>
    <mergeCell ref="M789:N789"/>
    <mergeCell ref="O789:P789"/>
    <mergeCell ref="A790:B790"/>
    <mergeCell ref="C790:D790"/>
    <mergeCell ref="E790:F790"/>
    <mergeCell ref="G790:H790"/>
    <mergeCell ref="I790:J790"/>
    <mergeCell ref="K790:L790"/>
    <mergeCell ref="M790:N790"/>
    <mergeCell ref="O790:P790"/>
    <mergeCell ref="C785:D785"/>
    <mergeCell ref="E785:F785"/>
    <mergeCell ref="G785:H785"/>
    <mergeCell ref="I785:J785"/>
    <mergeCell ref="K785:L785"/>
    <mergeCell ref="M785:N785"/>
    <mergeCell ref="O785:P785"/>
    <mergeCell ref="C786:D786"/>
    <mergeCell ref="E786:F786"/>
    <mergeCell ref="G786:H786"/>
    <mergeCell ref="I786:J786"/>
    <mergeCell ref="K786:L786"/>
    <mergeCell ref="M786:N786"/>
    <mergeCell ref="O786:P786"/>
    <mergeCell ref="A787:B787"/>
    <mergeCell ref="C787:D787"/>
    <mergeCell ref="E787:F787"/>
    <mergeCell ref="G787:H787"/>
    <mergeCell ref="I787:J787"/>
    <mergeCell ref="K787:L787"/>
    <mergeCell ref="M787:N787"/>
    <mergeCell ref="O787:P787"/>
    <mergeCell ref="C766:D766"/>
    <mergeCell ref="E766:F766"/>
    <mergeCell ref="G766:H766"/>
    <mergeCell ref="I766:J766"/>
    <mergeCell ref="K766:L766"/>
    <mergeCell ref="M766:N766"/>
    <mergeCell ref="O766:P766"/>
    <mergeCell ref="C767:D767"/>
    <mergeCell ref="E767:F767"/>
    <mergeCell ref="G767:H767"/>
    <mergeCell ref="I767:J767"/>
    <mergeCell ref="K767:L767"/>
    <mergeCell ref="M767:N767"/>
    <mergeCell ref="O767:P767"/>
    <mergeCell ref="C781:D781"/>
    <mergeCell ref="C782:O782"/>
    <mergeCell ref="C783:D783"/>
    <mergeCell ref="C771:F771"/>
    <mergeCell ref="K771:N771"/>
    <mergeCell ref="C772:F772"/>
    <mergeCell ref="K772:N772"/>
    <mergeCell ref="C773:F773"/>
    <mergeCell ref="K773:N773"/>
    <mergeCell ref="G774:J774"/>
    <mergeCell ref="G775:J775"/>
    <mergeCell ref="G776:J776"/>
    <mergeCell ref="C777:F777"/>
    <mergeCell ref="K777:N777"/>
    <mergeCell ref="C778:F778"/>
    <mergeCell ref="K778:N778"/>
    <mergeCell ref="C779:F779"/>
    <mergeCell ref="K779:N779"/>
    <mergeCell ref="C763:D763"/>
    <mergeCell ref="E763:F763"/>
    <mergeCell ref="G763:H763"/>
    <mergeCell ref="I763:J763"/>
    <mergeCell ref="K763:L763"/>
    <mergeCell ref="M763:N763"/>
    <mergeCell ref="O763:P763"/>
    <mergeCell ref="C764:D764"/>
    <mergeCell ref="E764:F764"/>
    <mergeCell ref="G764:H764"/>
    <mergeCell ref="I764:J764"/>
    <mergeCell ref="K764:L764"/>
    <mergeCell ref="M764:N764"/>
    <mergeCell ref="O764:P764"/>
    <mergeCell ref="C765:D765"/>
    <mergeCell ref="E765:F765"/>
    <mergeCell ref="G765:H765"/>
    <mergeCell ref="I765:J765"/>
    <mergeCell ref="K765:L765"/>
    <mergeCell ref="M765:N765"/>
    <mergeCell ref="O765:P765"/>
    <mergeCell ref="C759:D759"/>
    <mergeCell ref="E759:F759"/>
    <mergeCell ref="G759:H759"/>
    <mergeCell ref="I759:J759"/>
    <mergeCell ref="K759:L759"/>
    <mergeCell ref="M759:N759"/>
    <mergeCell ref="O759:P759"/>
    <mergeCell ref="A760:B760"/>
    <mergeCell ref="C760:D760"/>
    <mergeCell ref="E760:F760"/>
    <mergeCell ref="G760:H760"/>
    <mergeCell ref="I760:J760"/>
    <mergeCell ref="K760:L760"/>
    <mergeCell ref="M760:N760"/>
    <mergeCell ref="O760:P760"/>
    <mergeCell ref="C761:D762"/>
    <mergeCell ref="E761:F762"/>
    <mergeCell ref="G761:H762"/>
    <mergeCell ref="I761:J762"/>
    <mergeCell ref="K761:L762"/>
    <mergeCell ref="M761:N762"/>
    <mergeCell ref="O761:P762"/>
    <mergeCell ref="C756:D756"/>
    <mergeCell ref="E756:F756"/>
    <mergeCell ref="G756:H756"/>
    <mergeCell ref="I756:J756"/>
    <mergeCell ref="K756:L756"/>
    <mergeCell ref="M756:N756"/>
    <mergeCell ref="O756:P756"/>
    <mergeCell ref="A757:B757"/>
    <mergeCell ref="C757:D757"/>
    <mergeCell ref="E757:F757"/>
    <mergeCell ref="G757:H757"/>
    <mergeCell ref="I757:J757"/>
    <mergeCell ref="K757:L757"/>
    <mergeCell ref="M757:N757"/>
    <mergeCell ref="O757:P757"/>
    <mergeCell ref="C758:D758"/>
    <mergeCell ref="E758:F758"/>
    <mergeCell ref="G758:H758"/>
    <mergeCell ref="I758:J758"/>
    <mergeCell ref="K758:L758"/>
    <mergeCell ref="M758:N758"/>
    <mergeCell ref="O758:P758"/>
    <mergeCell ref="O737:P737"/>
    <mergeCell ref="C751:D751"/>
    <mergeCell ref="C752:O752"/>
    <mergeCell ref="C753:D753"/>
    <mergeCell ref="C755:D755"/>
    <mergeCell ref="E755:F755"/>
    <mergeCell ref="G755:H755"/>
    <mergeCell ref="I755:J755"/>
    <mergeCell ref="K755:L755"/>
    <mergeCell ref="M755:N755"/>
    <mergeCell ref="O755:P755"/>
    <mergeCell ref="C742:F742"/>
    <mergeCell ref="K742:N742"/>
    <mergeCell ref="C743:F743"/>
    <mergeCell ref="K743:N743"/>
    <mergeCell ref="G744:J744"/>
    <mergeCell ref="G745:J745"/>
    <mergeCell ref="G746:J746"/>
    <mergeCell ref="C747:F747"/>
    <mergeCell ref="K747:N747"/>
    <mergeCell ref="C748:F748"/>
    <mergeCell ref="K748:N748"/>
    <mergeCell ref="C749:F749"/>
    <mergeCell ref="K749:N749"/>
    <mergeCell ref="O734:P734"/>
    <mergeCell ref="C735:D735"/>
    <mergeCell ref="E735:F735"/>
    <mergeCell ref="G735:H735"/>
    <mergeCell ref="I735:J735"/>
    <mergeCell ref="K735:L735"/>
    <mergeCell ref="M735:N735"/>
    <mergeCell ref="O735:P735"/>
    <mergeCell ref="C736:D736"/>
    <mergeCell ref="E736:F736"/>
    <mergeCell ref="G736:H736"/>
    <mergeCell ref="I736:J736"/>
    <mergeCell ref="K736:L736"/>
    <mergeCell ref="M736:N736"/>
    <mergeCell ref="O736:P736"/>
    <mergeCell ref="A730:B730"/>
    <mergeCell ref="C730:D730"/>
    <mergeCell ref="E730:F730"/>
    <mergeCell ref="G730:H730"/>
    <mergeCell ref="I730:J730"/>
    <mergeCell ref="K730:L730"/>
    <mergeCell ref="M730:N730"/>
    <mergeCell ref="O730:P730"/>
    <mergeCell ref="C731:D732"/>
    <mergeCell ref="E731:F732"/>
    <mergeCell ref="G731:H732"/>
    <mergeCell ref="I731:J732"/>
    <mergeCell ref="K731:L732"/>
    <mergeCell ref="M731:N732"/>
    <mergeCell ref="O731:P732"/>
    <mergeCell ref="C733:D733"/>
    <mergeCell ref="E733:F733"/>
    <mergeCell ref="M733:N733"/>
    <mergeCell ref="O733:P733"/>
    <mergeCell ref="A727:B727"/>
    <mergeCell ref="C727:D727"/>
    <mergeCell ref="E727:F727"/>
    <mergeCell ref="G727:H727"/>
    <mergeCell ref="I727:J727"/>
    <mergeCell ref="K727:L727"/>
    <mergeCell ref="M727:N727"/>
    <mergeCell ref="O727:P727"/>
    <mergeCell ref="C728:D728"/>
    <mergeCell ref="E728:F728"/>
    <mergeCell ref="G728:H728"/>
    <mergeCell ref="I728:J728"/>
    <mergeCell ref="K728:L728"/>
    <mergeCell ref="M728:N728"/>
    <mergeCell ref="O728:P728"/>
    <mergeCell ref="C729:D729"/>
    <mergeCell ref="E729:F729"/>
    <mergeCell ref="G729:H729"/>
    <mergeCell ref="I729:J729"/>
    <mergeCell ref="K729:L729"/>
    <mergeCell ref="M729:N729"/>
    <mergeCell ref="O729:P729"/>
    <mergeCell ref="C721:D721"/>
    <mergeCell ref="C722:O722"/>
    <mergeCell ref="C723:D723"/>
    <mergeCell ref="C725:D725"/>
    <mergeCell ref="E725:F725"/>
    <mergeCell ref="G725:H725"/>
    <mergeCell ref="I725:J725"/>
    <mergeCell ref="K725:L725"/>
    <mergeCell ref="M725:N725"/>
    <mergeCell ref="O725:P725"/>
    <mergeCell ref="C726:D726"/>
    <mergeCell ref="E726:F726"/>
    <mergeCell ref="G726:H726"/>
    <mergeCell ref="I726:J726"/>
    <mergeCell ref="K726:L726"/>
    <mergeCell ref="M726:N726"/>
    <mergeCell ref="O726:P726"/>
    <mergeCell ref="C705:D705"/>
    <mergeCell ref="E705:F705"/>
    <mergeCell ref="G705:H705"/>
    <mergeCell ref="I705:J705"/>
    <mergeCell ref="K705:L705"/>
    <mergeCell ref="M705:N705"/>
    <mergeCell ref="O705:P705"/>
    <mergeCell ref="C706:D706"/>
    <mergeCell ref="E706:F706"/>
    <mergeCell ref="G706:H706"/>
    <mergeCell ref="I706:J706"/>
    <mergeCell ref="K706:L706"/>
    <mergeCell ref="M706:N706"/>
    <mergeCell ref="O706:P706"/>
    <mergeCell ref="C707:D707"/>
    <mergeCell ref="E707:F707"/>
    <mergeCell ref="G707:H707"/>
    <mergeCell ref="I707:J707"/>
    <mergeCell ref="K707:L707"/>
    <mergeCell ref="M707:N707"/>
    <mergeCell ref="O707:P707"/>
    <mergeCell ref="C701:D702"/>
    <mergeCell ref="E701:F702"/>
    <mergeCell ref="G701:H702"/>
    <mergeCell ref="I701:J702"/>
    <mergeCell ref="K701:L702"/>
    <mergeCell ref="M701:N702"/>
    <mergeCell ref="O701:P702"/>
    <mergeCell ref="C703:D703"/>
    <mergeCell ref="E703:F703"/>
    <mergeCell ref="G703:H703"/>
    <mergeCell ref="I703:J703"/>
    <mergeCell ref="K703:L703"/>
    <mergeCell ref="M703:N703"/>
    <mergeCell ref="O703:P703"/>
    <mergeCell ref="C704:D704"/>
    <mergeCell ref="E704:F704"/>
    <mergeCell ref="G704:H704"/>
    <mergeCell ref="I704:J704"/>
    <mergeCell ref="K704:L704"/>
    <mergeCell ref="M704:N704"/>
    <mergeCell ref="O704:P704"/>
    <mergeCell ref="C698:D698"/>
    <mergeCell ref="E698:F698"/>
    <mergeCell ref="G698:H698"/>
    <mergeCell ref="I698:J698"/>
    <mergeCell ref="K698:L698"/>
    <mergeCell ref="M698:N698"/>
    <mergeCell ref="O698:P698"/>
    <mergeCell ref="C699:D699"/>
    <mergeCell ref="E699:F699"/>
    <mergeCell ref="G699:H699"/>
    <mergeCell ref="I699:J699"/>
    <mergeCell ref="K699:L699"/>
    <mergeCell ref="M699:N699"/>
    <mergeCell ref="O699:P699"/>
    <mergeCell ref="A700:B700"/>
    <mergeCell ref="C700:D700"/>
    <mergeCell ref="E700:F700"/>
    <mergeCell ref="G700:H700"/>
    <mergeCell ref="I700:J700"/>
    <mergeCell ref="K700:L700"/>
    <mergeCell ref="M700:N700"/>
    <mergeCell ref="O700:P700"/>
    <mergeCell ref="C695:D695"/>
    <mergeCell ref="E695:F695"/>
    <mergeCell ref="G695:H695"/>
    <mergeCell ref="I695:J695"/>
    <mergeCell ref="K695:L695"/>
    <mergeCell ref="M695:N695"/>
    <mergeCell ref="O695:P695"/>
    <mergeCell ref="C696:D696"/>
    <mergeCell ref="E696:F696"/>
    <mergeCell ref="G696:H696"/>
    <mergeCell ref="I696:J696"/>
    <mergeCell ref="K696:L696"/>
    <mergeCell ref="M696:N696"/>
    <mergeCell ref="O696:P696"/>
    <mergeCell ref="A697:B697"/>
    <mergeCell ref="C697:D697"/>
    <mergeCell ref="E697:F697"/>
    <mergeCell ref="G697:H697"/>
    <mergeCell ref="I697:J697"/>
    <mergeCell ref="K697:L697"/>
    <mergeCell ref="M697:N697"/>
    <mergeCell ref="O697:P697"/>
    <mergeCell ref="C676:D676"/>
    <mergeCell ref="E676:F676"/>
    <mergeCell ref="G676:H676"/>
    <mergeCell ref="I676:J676"/>
    <mergeCell ref="K676:L676"/>
    <mergeCell ref="M676:N676"/>
    <mergeCell ref="O676:P676"/>
    <mergeCell ref="C677:D677"/>
    <mergeCell ref="E677:F677"/>
    <mergeCell ref="G677:H677"/>
    <mergeCell ref="I677:J677"/>
    <mergeCell ref="K677:L677"/>
    <mergeCell ref="M677:N677"/>
    <mergeCell ref="O677:P677"/>
    <mergeCell ref="C691:D691"/>
    <mergeCell ref="C692:O692"/>
    <mergeCell ref="C693:D693"/>
    <mergeCell ref="C681:F681"/>
    <mergeCell ref="K681:N681"/>
    <mergeCell ref="C682:F682"/>
    <mergeCell ref="K682:N682"/>
    <mergeCell ref="C683:F683"/>
    <mergeCell ref="K683:N683"/>
    <mergeCell ref="G684:J684"/>
    <mergeCell ref="G685:J685"/>
    <mergeCell ref="G686:J686"/>
    <mergeCell ref="C687:F687"/>
    <mergeCell ref="K687:N687"/>
    <mergeCell ref="C688:F688"/>
    <mergeCell ref="K688:N688"/>
    <mergeCell ref="C689:F689"/>
    <mergeCell ref="K689:N689"/>
    <mergeCell ref="C673:D673"/>
    <mergeCell ref="E673:F673"/>
    <mergeCell ref="G673:H673"/>
    <mergeCell ref="I673:J673"/>
    <mergeCell ref="K673:L673"/>
    <mergeCell ref="M673:N673"/>
    <mergeCell ref="O673:P673"/>
    <mergeCell ref="C674:D674"/>
    <mergeCell ref="E674:F674"/>
    <mergeCell ref="G674:H674"/>
    <mergeCell ref="I674:J674"/>
    <mergeCell ref="K674:L674"/>
    <mergeCell ref="M674:N674"/>
    <mergeCell ref="O674:P674"/>
    <mergeCell ref="C675:D675"/>
    <mergeCell ref="E675:F675"/>
    <mergeCell ref="G675:H675"/>
    <mergeCell ref="I675:J675"/>
    <mergeCell ref="K675:L675"/>
    <mergeCell ref="M675:N675"/>
    <mergeCell ref="O675:P675"/>
    <mergeCell ref="C669:D669"/>
    <mergeCell ref="E669:F669"/>
    <mergeCell ref="G669:H669"/>
    <mergeCell ref="I669:J669"/>
    <mergeCell ref="K669:L669"/>
    <mergeCell ref="M669:N669"/>
    <mergeCell ref="O669:P669"/>
    <mergeCell ref="A670:B670"/>
    <mergeCell ref="C670:D670"/>
    <mergeCell ref="E670:F670"/>
    <mergeCell ref="G670:H670"/>
    <mergeCell ref="I670:J670"/>
    <mergeCell ref="K670:L670"/>
    <mergeCell ref="M670:N670"/>
    <mergeCell ref="O670:P670"/>
    <mergeCell ref="C671:D672"/>
    <mergeCell ref="E671:F672"/>
    <mergeCell ref="G671:H672"/>
    <mergeCell ref="I671:J672"/>
    <mergeCell ref="K671:L672"/>
    <mergeCell ref="M671:N672"/>
    <mergeCell ref="O671:P672"/>
    <mergeCell ref="C666:D666"/>
    <mergeCell ref="E666:F666"/>
    <mergeCell ref="G666:H666"/>
    <mergeCell ref="I666:J666"/>
    <mergeCell ref="K666:L666"/>
    <mergeCell ref="M666:N666"/>
    <mergeCell ref="O666:P666"/>
    <mergeCell ref="A667:B667"/>
    <mergeCell ref="C667:D667"/>
    <mergeCell ref="E667:F667"/>
    <mergeCell ref="G667:H667"/>
    <mergeCell ref="I667:J667"/>
    <mergeCell ref="K667:L667"/>
    <mergeCell ref="M667:N667"/>
    <mergeCell ref="O667:P667"/>
    <mergeCell ref="C668:D668"/>
    <mergeCell ref="E668:F668"/>
    <mergeCell ref="G668:H668"/>
    <mergeCell ref="I668:J668"/>
    <mergeCell ref="K668:L668"/>
    <mergeCell ref="M668:N668"/>
    <mergeCell ref="O668:P668"/>
    <mergeCell ref="O647:P647"/>
    <mergeCell ref="C661:D661"/>
    <mergeCell ref="C662:O662"/>
    <mergeCell ref="C663:D663"/>
    <mergeCell ref="C665:D665"/>
    <mergeCell ref="E665:F665"/>
    <mergeCell ref="G665:H665"/>
    <mergeCell ref="I665:J665"/>
    <mergeCell ref="K665:L665"/>
    <mergeCell ref="M665:N665"/>
    <mergeCell ref="O665:P665"/>
    <mergeCell ref="C652:F652"/>
    <mergeCell ref="K652:N652"/>
    <mergeCell ref="C653:F653"/>
    <mergeCell ref="K653:N653"/>
    <mergeCell ref="G654:J654"/>
    <mergeCell ref="G655:J655"/>
    <mergeCell ref="G656:J656"/>
    <mergeCell ref="C657:F657"/>
    <mergeCell ref="K657:N657"/>
    <mergeCell ref="C658:F658"/>
    <mergeCell ref="K658:N658"/>
    <mergeCell ref="C659:F659"/>
    <mergeCell ref="K659:N659"/>
    <mergeCell ref="O644:P644"/>
    <mergeCell ref="C645:D645"/>
    <mergeCell ref="E645:F645"/>
    <mergeCell ref="G645:H645"/>
    <mergeCell ref="I645:J645"/>
    <mergeCell ref="K645:L645"/>
    <mergeCell ref="M645:N645"/>
    <mergeCell ref="O645:P645"/>
    <mergeCell ref="C646:D646"/>
    <mergeCell ref="E646:F646"/>
    <mergeCell ref="G646:H646"/>
    <mergeCell ref="I646:J646"/>
    <mergeCell ref="K646:L646"/>
    <mergeCell ref="M646:N646"/>
    <mergeCell ref="O646:P646"/>
    <mergeCell ref="A640:B640"/>
    <mergeCell ref="C640:D640"/>
    <mergeCell ref="E640:F640"/>
    <mergeCell ref="G640:H640"/>
    <mergeCell ref="I640:J640"/>
    <mergeCell ref="K640:L640"/>
    <mergeCell ref="M640:N640"/>
    <mergeCell ref="O640:P640"/>
    <mergeCell ref="C641:D642"/>
    <mergeCell ref="E641:F642"/>
    <mergeCell ref="G641:H642"/>
    <mergeCell ref="I641:J642"/>
    <mergeCell ref="K641:L642"/>
    <mergeCell ref="M641:N642"/>
    <mergeCell ref="O641:P642"/>
    <mergeCell ref="C643:D643"/>
    <mergeCell ref="E643:F643"/>
    <mergeCell ref="M643:N643"/>
    <mergeCell ref="O643:P643"/>
    <mergeCell ref="A637:B637"/>
    <mergeCell ref="C637:D637"/>
    <mergeCell ref="E637:F637"/>
    <mergeCell ref="G637:H637"/>
    <mergeCell ref="I637:J637"/>
    <mergeCell ref="K637:L637"/>
    <mergeCell ref="M637:N637"/>
    <mergeCell ref="O637:P637"/>
    <mergeCell ref="C638:D638"/>
    <mergeCell ref="E638:F638"/>
    <mergeCell ref="G638:H638"/>
    <mergeCell ref="I638:J638"/>
    <mergeCell ref="K638:L638"/>
    <mergeCell ref="M638:N638"/>
    <mergeCell ref="O638:P638"/>
    <mergeCell ref="C639:D639"/>
    <mergeCell ref="E639:F639"/>
    <mergeCell ref="G639:H639"/>
    <mergeCell ref="I639:J639"/>
    <mergeCell ref="K639:L639"/>
    <mergeCell ref="M639:N639"/>
    <mergeCell ref="O639:P639"/>
    <mergeCell ref="C631:D631"/>
    <mergeCell ref="C632:O632"/>
    <mergeCell ref="C633:D633"/>
    <mergeCell ref="C635:D635"/>
    <mergeCell ref="E635:F635"/>
    <mergeCell ref="G635:H635"/>
    <mergeCell ref="I635:J635"/>
    <mergeCell ref="K635:L635"/>
    <mergeCell ref="M635:N635"/>
    <mergeCell ref="O635:P635"/>
    <mergeCell ref="C636:D636"/>
    <mergeCell ref="E636:F636"/>
    <mergeCell ref="G636:H636"/>
    <mergeCell ref="I636:J636"/>
    <mergeCell ref="K636:L636"/>
    <mergeCell ref="M636:N636"/>
    <mergeCell ref="O636:P636"/>
    <mergeCell ref="C615:D615"/>
    <mergeCell ref="E615:F615"/>
    <mergeCell ref="G615:H615"/>
    <mergeCell ref="I615:J615"/>
    <mergeCell ref="K615:L615"/>
    <mergeCell ref="M615:N615"/>
    <mergeCell ref="O615:P615"/>
    <mergeCell ref="C616:D616"/>
    <mergeCell ref="E616:F616"/>
    <mergeCell ref="G616:H616"/>
    <mergeCell ref="I616:J616"/>
    <mergeCell ref="K616:L616"/>
    <mergeCell ref="M616:N616"/>
    <mergeCell ref="O616:P616"/>
    <mergeCell ref="C617:D617"/>
    <mergeCell ref="E617:F617"/>
    <mergeCell ref="G617:H617"/>
    <mergeCell ref="I617:J617"/>
    <mergeCell ref="K617:L617"/>
    <mergeCell ref="M617:N617"/>
    <mergeCell ref="O617:P617"/>
    <mergeCell ref="C611:D612"/>
    <mergeCell ref="E611:F612"/>
    <mergeCell ref="G611:H612"/>
    <mergeCell ref="I611:J612"/>
    <mergeCell ref="K611:L612"/>
    <mergeCell ref="M611:N612"/>
    <mergeCell ref="O611:P612"/>
    <mergeCell ref="C613:D613"/>
    <mergeCell ref="E613:F613"/>
    <mergeCell ref="G613:H613"/>
    <mergeCell ref="I613:J613"/>
    <mergeCell ref="K613:L613"/>
    <mergeCell ref="M613:N613"/>
    <mergeCell ref="O613:P613"/>
    <mergeCell ref="C614:D614"/>
    <mergeCell ref="E614:F614"/>
    <mergeCell ref="G614:H614"/>
    <mergeCell ref="I614:J614"/>
    <mergeCell ref="K614:L614"/>
    <mergeCell ref="M614:N614"/>
    <mergeCell ref="O614:P614"/>
    <mergeCell ref="C608:D608"/>
    <mergeCell ref="E608:F608"/>
    <mergeCell ref="G608:H608"/>
    <mergeCell ref="I608:J608"/>
    <mergeCell ref="K608:L608"/>
    <mergeCell ref="M608:N608"/>
    <mergeCell ref="O608:P608"/>
    <mergeCell ref="C609:D609"/>
    <mergeCell ref="E609:F609"/>
    <mergeCell ref="G609:H609"/>
    <mergeCell ref="I609:J609"/>
    <mergeCell ref="K609:L609"/>
    <mergeCell ref="M609:N609"/>
    <mergeCell ref="O609:P609"/>
    <mergeCell ref="A610:B610"/>
    <mergeCell ref="C610:D610"/>
    <mergeCell ref="E610:F610"/>
    <mergeCell ref="G610:H610"/>
    <mergeCell ref="I610:J610"/>
    <mergeCell ref="K610:L610"/>
    <mergeCell ref="M610:N610"/>
    <mergeCell ref="O610:P610"/>
    <mergeCell ref="C605:D605"/>
    <mergeCell ref="E605:F605"/>
    <mergeCell ref="G605:H605"/>
    <mergeCell ref="I605:J605"/>
    <mergeCell ref="K605:L605"/>
    <mergeCell ref="M605:N605"/>
    <mergeCell ref="O605:P605"/>
    <mergeCell ref="C606:D606"/>
    <mergeCell ref="E606:F606"/>
    <mergeCell ref="G606:H606"/>
    <mergeCell ref="I606:J606"/>
    <mergeCell ref="K606:L606"/>
    <mergeCell ref="M606:N606"/>
    <mergeCell ref="O606:P606"/>
    <mergeCell ref="A607:B607"/>
    <mergeCell ref="C607:D607"/>
    <mergeCell ref="E607:F607"/>
    <mergeCell ref="G607:H607"/>
    <mergeCell ref="I607:J607"/>
    <mergeCell ref="K607:L607"/>
    <mergeCell ref="M607:N607"/>
    <mergeCell ref="O607:P607"/>
    <mergeCell ref="C586:D586"/>
    <mergeCell ref="E586:F586"/>
    <mergeCell ref="G586:H586"/>
    <mergeCell ref="I586:J586"/>
    <mergeCell ref="K586:L586"/>
    <mergeCell ref="M586:N586"/>
    <mergeCell ref="O586:P586"/>
    <mergeCell ref="C587:D587"/>
    <mergeCell ref="E587:F587"/>
    <mergeCell ref="G587:H587"/>
    <mergeCell ref="I587:J587"/>
    <mergeCell ref="K587:L587"/>
    <mergeCell ref="M587:N587"/>
    <mergeCell ref="O587:P587"/>
    <mergeCell ref="C601:D601"/>
    <mergeCell ref="C602:O602"/>
    <mergeCell ref="C603:D603"/>
    <mergeCell ref="C591:F591"/>
    <mergeCell ref="K591:N591"/>
    <mergeCell ref="C592:F592"/>
    <mergeCell ref="K592:N592"/>
    <mergeCell ref="C593:F593"/>
    <mergeCell ref="K593:N593"/>
    <mergeCell ref="G594:J594"/>
    <mergeCell ref="G595:J595"/>
    <mergeCell ref="G596:J596"/>
    <mergeCell ref="C597:F597"/>
    <mergeCell ref="K597:N597"/>
    <mergeCell ref="C598:F598"/>
    <mergeCell ref="K598:N598"/>
    <mergeCell ref="C599:F599"/>
    <mergeCell ref="K599:N599"/>
    <mergeCell ref="C583:D583"/>
    <mergeCell ref="E583:F583"/>
    <mergeCell ref="G583:H583"/>
    <mergeCell ref="I583:J583"/>
    <mergeCell ref="K583:L583"/>
    <mergeCell ref="M583:N583"/>
    <mergeCell ref="O583:P583"/>
    <mergeCell ref="C584:D584"/>
    <mergeCell ref="E584:F584"/>
    <mergeCell ref="G584:H584"/>
    <mergeCell ref="I584:J584"/>
    <mergeCell ref="K584:L584"/>
    <mergeCell ref="M584:N584"/>
    <mergeCell ref="O584:P584"/>
    <mergeCell ref="C585:D585"/>
    <mergeCell ref="E585:F585"/>
    <mergeCell ref="G585:H585"/>
    <mergeCell ref="I585:J585"/>
    <mergeCell ref="K585:L585"/>
    <mergeCell ref="M585:N585"/>
    <mergeCell ref="O585:P585"/>
    <mergeCell ref="C579:D579"/>
    <mergeCell ref="E579:F579"/>
    <mergeCell ref="G579:H579"/>
    <mergeCell ref="I579:J579"/>
    <mergeCell ref="K579:L579"/>
    <mergeCell ref="M579:N579"/>
    <mergeCell ref="O579:P579"/>
    <mergeCell ref="A580:B580"/>
    <mergeCell ref="C580:D580"/>
    <mergeCell ref="E580:F580"/>
    <mergeCell ref="G580:H580"/>
    <mergeCell ref="I580:J580"/>
    <mergeCell ref="K580:L580"/>
    <mergeCell ref="M580:N580"/>
    <mergeCell ref="O580:P580"/>
    <mergeCell ref="C581:D582"/>
    <mergeCell ref="E581:F582"/>
    <mergeCell ref="G581:H582"/>
    <mergeCell ref="I581:J582"/>
    <mergeCell ref="K581:L582"/>
    <mergeCell ref="M581:N582"/>
    <mergeCell ref="O581:P582"/>
    <mergeCell ref="C576:D576"/>
    <mergeCell ref="E576:F576"/>
    <mergeCell ref="G576:H576"/>
    <mergeCell ref="I576:J576"/>
    <mergeCell ref="K576:L576"/>
    <mergeCell ref="M576:N576"/>
    <mergeCell ref="O576:P576"/>
    <mergeCell ref="A577:B577"/>
    <mergeCell ref="C577:D577"/>
    <mergeCell ref="E577:F577"/>
    <mergeCell ref="G577:H577"/>
    <mergeCell ref="I577:J577"/>
    <mergeCell ref="K577:L577"/>
    <mergeCell ref="M577:N577"/>
    <mergeCell ref="O577:P577"/>
    <mergeCell ref="C578:D578"/>
    <mergeCell ref="E578:F578"/>
    <mergeCell ref="G578:H578"/>
    <mergeCell ref="I578:J578"/>
    <mergeCell ref="K578:L578"/>
    <mergeCell ref="M578:N578"/>
    <mergeCell ref="O578:P578"/>
    <mergeCell ref="O557:P557"/>
    <mergeCell ref="C571:D571"/>
    <mergeCell ref="C572:O572"/>
    <mergeCell ref="C573:D573"/>
    <mergeCell ref="C575:D575"/>
    <mergeCell ref="E575:F575"/>
    <mergeCell ref="G575:H575"/>
    <mergeCell ref="I575:J575"/>
    <mergeCell ref="K575:L575"/>
    <mergeCell ref="M575:N575"/>
    <mergeCell ref="O575:P575"/>
    <mergeCell ref="C563:F563"/>
    <mergeCell ref="K563:N563"/>
    <mergeCell ref="G564:J564"/>
    <mergeCell ref="G565:J565"/>
    <mergeCell ref="G566:J566"/>
    <mergeCell ref="C567:F567"/>
    <mergeCell ref="K567:N567"/>
    <mergeCell ref="C568:F568"/>
    <mergeCell ref="K568:N568"/>
    <mergeCell ref="C569:F569"/>
    <mergeCell ref="K569:N569"/>
    <mergeCell ref="O554:P554"/>
    <mergeCell ref="C555:D555"/>
    <mergeCell ref="E555:F555"/>
    <mergeCell ref="G555:H555"/>
    <mergeCell ref="I555:J555"/>
    <mergeCell ref="K555:L555"/>
    <mergeCell ref="M555:N555"/>
    <mergeCell ref="O555:P555"/>
    <mergeCell ref="C556:D556"/>
    <mergeCell ref="E556:F556"/>
    <mergeCell ref="G556:H556"/>
    <mergeCell ref="I556:J556"/>
    <mergeCell ref="K556:L556"/>
    <mergeCell ref="M556:N556"/>
    <mergeCell ref="O556:P556"/>
    <mergeCell ref="A550:B550"/>
    <mergeCell ref="C550:D550"/>
    <mergeCell ref="E550:F550"/>
    <mergeCell ref="G550:H550"/>
    <mergeCell ref="I550:J550"/>
    <mergeCell ref="K550:L550"/>
    <mergeCell ref="M550:N550"/>
    <mergeCell ref="O550:P550"/>
    <mergeCell ref="C551:D552"/>
    <mergeCell ref="E551:F552"/>
    <mergeCell ref="G551:H552"/>
    <mergeCell ref="I551:J552"/>
    <mergeCell ref="K551:L552"/>
    <mergeCell ref="M551:N552"/>
    <mergeCell ref="O551:P552"/>
    <mergeCell ref="C553:D553"/>
    <mergeCell ref="E553:F553"/>
    <mergeCell ref="O553:P553"/>
    <mergeCell ref="A547:B547"/>
    <mergeCell ref="C547:D547"/>
    <mergeCell ref="E547:F547"/>
    <mergeCell ref="G547:H547"/>
    <mergeCell ref="I547:J547"/>
    <mergeCell ref="K547:L547"/>
    <mergeCell ref="M547:N547"/>
    <mergeCell ref="O547:P547"/>
    <mergeCell ref="C548:D548"/>
    <mergeCell ref="E548:F548"/>
    <mergeCell ref="G548:H548"/>
    <mergeCell ref="I548:J548"/>
    <mergeCell ref="K548:L548"/>
    <mergeCell ref="M548:N548"/>
    <mergeCell ref="O548:P548"/>
    <mergeCell ref="C549:D549"/>
    <mergeCell ref="E549:F549"/>
    <mergeCell ref="G549:H549"/>
    <mergeCell ref="I549:J549"/>
    <mergeCell ref="K549:L549"/>
    <mergeCell ref="M549:N549"/>
    <mergeCell ref="O549:P549"/>
    <mergeCell ref="O545:P545"/>
    <mergeCell ref="C546:D546"/>
    <mergeCell ref="E546:F546"/>
    <mergeCell ref="G546:H546"/>
    <mergeCell ref="I546:J546"/>
    <mergeCell ref="K546:L546"/>
    <mergeCell ref="M546:N546"/>
    <mergeCell ref="O546:P546"/>
    <mergeCell ref="I336:J336"/>
    <mergeCell ref="K336:L336"/>
    <mergeCell ref="M336:N336"/>
    <mergeCell ref="O336:P336"/>
    <mergeCell ref="C337:D337"/>
    <mergeCell ref="E337:F337"/>
    <mergeCell ref="G337:H337"/>
    <mergeCell ref="I337:J337"/>
    <mergeCell ref="K337:L337"/>
    <mergeCell ref="M337:N337"/>
    <mergeCell ref="O337:P337"/>
    <mergeCell ref="C368:D368"/>
    <mergeCell ref="E368:F368"/>
    <mergeCell ref="G368:H368"/>
    <mergeCell ref="I368:J368"/>
    <mergeCell ref="K368:L368"/>
    <mergeCell ref="M368:N368"/>
    <mergeCell ref="O368:P368"/>
    <mergeCell ref="O463:P463"/>
    <mergeCell ref="C464:D464"/>
    <mergeCell ref="E464:F464"/>
    <mergeCell ref="G464:H464"/>
    <mergeCell ref="I464:J464"/>
    <mergeCell ref="K464:L464"/>
    <mergeCell ref="O69:P69"/>
    <mergeCell ref="C63:D63"/>
    <mergeCell ref="E65:F65"/>
    <mergeCell ref="G65:H65"/>
    <mergeCell ref="O43:P43"/>
    <mergeCell ref="C44:D44"/>
    <mergeCell ref="E44:F44"/>
    <mergeCell ref="C40:D40"/>
    <mergeCell ref="E40:F40"/>
    <mergeCell ref="G40:H40"/>
    <mergeCell ref="C541:D541"/>
    <mergeCell ref="C542:O542"/>
    <mergeCell ref="C543:D543"/>
    <mergeCell ref="E395:F395"/>
    <mergeCell ref="G395:H395"/>
    <mergeCell ref="I395:J395"/>
    <mergeCell ref="K395:L395"/>
    <mergeCell ref="M395:N395"/>
    <mergeCell ref="O395:P395"/>
    <mergeCell ref="C396:D396"/>
    <mergeCell ref="E396:F396"/>
    <mergeCell ref="M396:N396"/>
    <mergeCell ref="O396:P396"/>
    <mergeCell ref="C397:D397"/>
    <mergeCell ref="E397:F397"/>
    <mergeCell ref="G397:H397"/>
    <mergeCell ref="I397:J397"/>
    <mergeCell ref="K397:L397"/>
    <mergeCell ref="O397:P397"/>
    <mergeCell ref="I101:J102"/>
    <mergeCell ref="K101:L102"/>
    <mergeCell ref="M101:N102"/>
    <mergeCell ref="M464:N464"/>
    <mergeCell ref="O464:P464"/>
    <mergeCell ref="O459:P460"/>
    <mergeCell ref="C457:D457"/>
    <mergeCell ref="E457:F457"/>
    <mergeCell ref="G457:H457"/>
    <mergeCell ref="I457:J457"/>
    <mergeCell ref="K457:L457"/>
    <mergeCell ref="M457:N457"/>
    <mergeCell ref="O457:P457"/>
    <mergeCell ref="C435:D435"/>
    <mergeCell ref="E435:F435"/>
    <mergeCell ref="G435:H435"/>
    <mergeCell ref="I435:J435"/>
    <mergeCell ref="C449:D449"/>
    <mergeCell ref="C450:O450"/>
    <mergeCell ref="C451:D451"/>
    <mergeCell ref="C453:D453"/>
    <mergeCell ref="E453:F453"/>
    <mergeCell ref="G453:H453"/>
    <mergeCell ref="I453:J453"/>
    <mergeCell ref="K453:L453"/>
    <mergeCell ref="M453:N453"/>
    <mergeCell ref="O453:P453"/>
    <mergeCell ref="E459:F460"/>
    <mergeCell ref="G459:H460"/>
    <mergeCell ref="O155:P155"/>
    <mergeCell ref="E156:F156"/>
    <mergeCell ref="G156:H156"/>
    <mergeCell ref="I156:J156"/>
    <mergeCell ref="K156:L156"/>
    <mergeCell ref="M156:N156"/>
    <mergeCell ref="E157:F157"/>
    <mergeCell ref="G157:H157"/>
    <mergeCell ref="I157:J157"/>
    <mergeCell ref="E465:F465"/>
    <mergeCell ref="G465:H465"/>
    <mergeCell ref="I465:J465"/>
    <mergeCell ref="K465:L465"/>
    <mergeCell ref="M465:N465"/>
    <mergeCell ref="O465:P465"/>
    <mergeCell ref="C461:D461"/>
    <mergeCell ref="E461:F461"/>
    <mergeCell ref="G461:H461"/>
    <mergeCell ref="I461:J461"/>
    <mergeCell ref="K461:L461"/>
    <mergeCell ref="M461:N461"/>
    <mergeCell ref="O461:P461"/>
    <mergeCell ref="C462:D462"/>
    <mergeCell ref="E462:F462"/>
    <mergeCell ref="G462:H462"/>
    <mergeCell ref="I462:J462"/>
    <mergeCell ref="K462:L462"/>
    <mergeCell ref="M462:N462"/>
    <mergeCell ref="O462:P462"/>
    <mergeCell ref="K435:L435"/>
    <mergeCell ref="M435:N435"/>
    <mergeCell ref="O435:P435"/>
    <mergeCell ref="A458:B458"/>
    <mergeCell ref="C458:D458"/>
    <mergeCell ref="E458:F458"/>
    <mergeCell ref="G458:H458"/>
    <mergeCell ref="I458:J458"/>
    <mergeCell ref="K458:L458"/>
    <mergeCell ref="M458:N458"/>
    <mergeCell ref="O458:P458"/>
    <mergeCell ref="C454:D454"/>
    <mergeCell ref="E454:F454"/>
    <mergeCell ref="G454:H454"/>
    <mergeCell ref="I454:J454"/>
    <mergeCell ref="K454:L454"/>
    <mergeCell ref="M454:N454"/>
    <mergeCell ref="O454:P454"/>
    <mergeCell ref="A455:B455"/>
    <mergeCell ref="C455:D455"/>
    <mergeCell ref="E455:F455"/>
    <mergeCell ref="G455:H455"/>
    <mergeCell ref="I455:J455"/>
    <mergeCell ref="K455:L455"/>
    <mergeCell ref="M455:N455"/>
    <mergeCell ref="O455:P455"/>
    <mergeCell ref="C456:D456"/>
    <mergeCell ref="I456:J456"/>
    <mergeCell ref="K456:L456"/>
    <mergeCell ref="M456:N456"/>
    <mergeCell ref="O456:P456"/>
    <mergeCell ref="O432:P432"/>
    <mergeCell ref="C433:D433"/>
    <mergeCell ref="E433:F433"/>
    <mergeCell ref="G433:H433"/>
    <mergeCell ref="I433:J433"/>
    <mergeCell ref="K433:L433"/>
    <mergeCell ref="M433:N433"/>
    <mergeCell ref="O433:P433"/>
    <mergeCell ref="C434:D434"/>
    <mergeCell ref="E434:F434"/>
    <mergeCell ref="G434:H434"/>
    <mergeCell ref="I434:J434"/>
    <mergeCell ref="K434:L434"/>
    <mergeCell ref="M434:N434"/>
    <mergeCell ref="O434:P434"/>
    <mergeCell ref="C432:D432"/>
    <mergeCell ref="E432:F432"/>
    <mergeCell ref="G432:H432"/>
    <mergeCell ref="I432:J432"/>
    <mergeCell ref="K432:L432"/>
    <mergeCell ref="M432:N432"/>
    <mergeCell ref="M425:N425"/>
    <mergeCell ref="O425:P425"/>
    <mergeCell ref="C423:D423"/>
    <mergeCell ref="E423:F423"/>
    <mergeCell ref="G423:H423"/>
    <mergeCell ref="O431:P431"/>
    <mergeCell ref="O429:P430"/>
    <mergeCell ref="C426:D426"/>
    <mergeCell ref="E426:F426"/>
    <mergeCell ref="G426:H426"/>
    <mergeCell ref="I426:J426"/>
    <mergeCell ref="K426:L426"/>
    <mergeCell ref="M426:N426"/>
    <mergeCell ref="O426:P426"/>
    <mergeCell ref="C427:D427"/>
    <mergeCell ref="E427:F427"/>
    <mergeCell ref="G427:H427"/>
    <mergeCell ref="I427:J427"/>
    <mergeCell ref="K427:L427"/>
    <mergeCell ref="M427:N427"/>
    <mergeCell ref="O427:P427"/>
    <mergeCell ref="K429:L430"/>
    <mergeCell ref="C431:D431"/>
    <mergeCell ref="E431:F431"/>
    <mergeCell ref="G431:H431"/>
    <mergeCell ref="I431:J431"/>
    <mergeCell ref="C429:D430"/>
    <mergeCell ref="E429:F430"/>
    <mergeCell ref="G429:H430"/>
    <mergeCell ref="I429:J430"/>
    <mergeCell ref="M429:N430"/>
    <mergeCell ref="K373:L373"/>
    <mergeCell ref="M373:N373"/>
    <mergeCell ref="O373:P373"/>
    <mergeCell ref="C374:D374"/>
    <mergeCell ref="E374:F374"/>
    <mergeCell ref="G374:H374"/>
    <mergeCell ref="I374:J374"/>
    <mergeCell ref="K374:L374"/>
    <mergeCell ref="M374:N374"/>
    <mergeCell ref="O374:P374"/>
    <mergeCell ref="A428:B428"/>
    <mergeCell ref="C428:D428"/>
    <mergeCell ref="E428:F428"/>
    <mergeCell ref="G428:H428"/>
    <mergeCell ref="I428:J428"/>
    <mergeCell ref="K428:L428"/>
    <mergeCell ref="M428:N428"/>
    <mergeCell ref="O428:P428"/>
    <mergeCell ref="O423:P423"/>
    <mergeCell ref="C424:D424"/>
    <mergeCell ref="E424:F424"/>
    <mergeCell ref="G424:H424"/>
    <mergeCell ref="I424:J424"/>
    <mergeCell ref="K424:L424"/>
    <mergeCell ref="M424:N424"/>
    <mergeCell ref="O424:P424"/>
    <mergeCell ref="A425:B425"/>
    <mergeCell ref="C425:D425"/>
    <mergeCell ref="E425:F425"/>
    <mergeCell ref="G425:H425"/>
    <mergeCell ref="I425:J425"/>
    <mergeCell ref="K425:L425"/>
    <mergeCell ref="O364:P364"/>
    <mergeCell ref="C365:D365"/>
    <mergeCell ref="E365:F365"/>
    <mergeCell ref="G365:H365"/>
    <mergeCell ref="I365:J365"/>
    <mergeCell ref="K365:L365"/>
    <mergeCell ref="M365:N365"/>
    <mergeCell ref="O365:P365"/>
    <mergeCell ref="M367:N367"/>
    <mergeCell ref="O367:P367"/>
    <mergeCell ref="C421:D421"/>
    <mergeCell ref="C398:D398"/>
    <mergeCell ref="E398:F398"/>
    <mergeCell ref="G398:H398"/>
    <mergeCell ref="I398:J398"/>
    <mergeCell ref="K398:L398"/>
    <mergeCell ref="M398:N398"/>
    <mergeCell ref="O398:P398"/>
    <mergeCell ref="C402:D402"/>
    <mergeCell ref="E402:F402"/>
    <mergeCell ref="G402:H402"/>
    <mergeCell ref="I402:J402"/>
    <mergeCell ref="K402:L402"/>
    <mergeCell ref="O402:P402"/>
    <mergeCell ref="C403:D403"/>
    <mergeCell ref="M402:N402"/>
    <mergeCell ref="M372:N372"/>
    <mergeCell ref="O372:P372"/>
    <mergeCell ref="C373:D373"/>
    <mergeCell ref="E373:F373"/>
    <mergeCell ref="G373:H373"/>
    <mergeCell ref="I373:J373"/>
    <mergeCell ref="C345:D345"/>
    <mergeCell ref="E345:F345"/>
    <mergeCell ref="G345:H345"/>
    <mergeCell ref="I345:J345"/>
    <mergeCell ref="K345:L345"/>
    <mergeCell ref="M345:N345"/>
    <mergeCell ref="O345:P345"/>
    <mergeCell ref="O343:P343"/>
    <mergeCell ref="C343:D343"/>
    <mergeCell ref="E343:F343"/>
    <mergeCell ref="O401:P401"/>
    <mergeCell ref="O375:P375"/>
    <mergeCell ref="C389:D389"/>
    <mergeCell ref="C390:O390"/>
    <mergeCell ref="C391:D391"/>
    <mergeCell ref="C393:D393"/>
    <mergeCell ref="E393:F393"/>
    <mergeCell ref="G393:H393"/>
    <mergeCell ref="I393:J393"/>
    <mergeCell ref="K393:L393"/>
    <mergeCell ref="M393:N393"/>
    <mergeCell ref="O393:P393"/>
    <mergeCell ref="G396:H396"/>
    <mergeCell ref="I396:J396"/>
    <mergeCell ref="K396:L396"/>
    <mergeCell ref="E394:F394"/>
    <mergeCell ref="C364:D364"/>
    <mergeCell ref="E364:F364"/>
    <mergeCell ref="G364:H364"/>
    <mergeCell ref="I364:J364"/>
    <mergeCell ref="K364:L364"/>
    <mergeCell ref="M364:N364"/>
    <mergeCell ref="C344:D344"/>
    <mergeCell ref="E344:F344"/>
    <mergeCell ref="G344:H344"/>
    <mergeCell ref="I344:J344"/>
    <mergeCell ref="K344:L344"/>
    <mergeCell ref="M344:N344"/>
    <mergeCell ref="O344:P344"/>
    <mergeCell ref="C341:D341"/>
    <mergeCell ref="E341:F341"/>
    <mergeCell ref="G341:H341"/>
    <mergeCell ref="I341:J341"/>
    <mergeCell ref="K341:L341"/>
    <mergeCell ref="M341:N341"/>
    <mergeCell ref="G343:H343"/>
    <mergeCell ref="I343:J343"/>
    <mergeCell ref="K343:L343"/>
    <mergeCell ref="M343:N343"/>
    <mergeCell ref="K313:L313"/>
    <mergeCell ref="M313:N313"/>
    <mergeCell ref="O313:P313"/>
    <mergeCell ref="C314:D314"/>
    <mergeCell ref="E314:F314"/>
    <mergeCell ref="G314:H314"/>
    <mergeCell ref="I314:J314"/>
    <mergeCell ref="K314:L314"/>
    <mergeCell ref="M314:N314"/>
    <mergeCell ref="O314:P314"/>
    <mergeCell ref="C334:D334"/>
    <mergeCell ref="C336:D336"/>
    <mergeCell ref="E336:F336"/>
    <mergeCell ref="G333:H333"/>
    <mergeCell ref="I333:J333"/>
    <mergeCell ref="K333:L333"/>
    <mergeCell ref="M333:N333"/>
    <mergeCell ref="O333:P333"/>
    <mergeCell ref="E334:F334"/>
    <mergeCell ref="G334:H334"/>
    <mergeCell ref="I334:J334"/>
    <mergeCell ref="E333:F333"/>
    <mergeCell ref="K334:L334"/>
    <mergeCell ref="M334:N334"/>
    <mergeCell ref="O334:P334"/>
    <mergeCell ref="C329:D329"/>
    <mergeCell ref="C330:O330"/>
    <mergeCell ref="C331:D331"/>
    <mergeCell ref="C333:D333"/>
    <mergeCell ref="C311:D311"/>
    <mergeCell ref="E311:F311"/>
    <mergeCell ref="G311:H311"/>
    <mergeCell ref="I311:J311"/>
    <mergeCell ref="K311:L311"/>
    <mergeCell ref="M311:N311"/>
    <mergeCell ref="O311:P311"/>
    <mergeCell ref="C309:D310"/>
    <mergeCell ref="E309:F310"/>
    <mergeCell ref="G309:H310"/>
    <mergeCell ref="I309:J310"/>
    <mergeCell ref="K309:L310"/>
    <mergeCell ref="M309:N310"/>
    <mergeCell ref="O309:P310"/>
    <mergeCell ref="C315:D315"/>
    <mergeCell ref="E315:F315"/>
    <mergeCell ref="G315:H315"/>
    <mergeCell ref="I315:J315"/>
    <mergeCell ref="K315:L315"/>
    <mergeCell ref="M315:N315"/>
    <mergeCell ref="O315:P315"/>
    <mergeCell ref="C312:D312"/>
    <mergeCell ref="E312:F312"/>
    <mergeCell ref="G312:H312"/>
    <mergeCell ref="I312:J312"/>
    <mergeCell ref="K312:L312"/>
    <mergeCell ref="M312:N312"/>
    <mergeCell ref="O312:P312"/>
    <mergeCell ref="C313:D313"/>
    <mergeCell ref="E313:F313"/>
    <mergeCell ref="G313:H313"/>
    <mergeCell ref="I313:J313"/>
    <mergeCell ref="C306:D306"/>
    <mergeCell ref="E306:F306"/>
    <mergeCell ref="G306:H306"/>
    <mergeCell ref="I306:J306"/>
    <mergeCell ref="K306:L306"/>
    <mergeCell ref="M306:N306"/>
    <mergeCell ref="O306:P306"/>
    <mergeCell ref="C307:D307"/>
    <mergeCell ref="E307:F307"/>
    <mergeCell ref="G307:H307"/>
    <mergeCell ref="I307:J307"/>
    <mergeCell ref="K307:L307"/>
    <mergeCell ref="M307:N307"/>
    <mergeCell ref="O307:P307"/>
    <mergeCell ref="A308:B308"/>
    <mergeCell ref="C308:D308"/>
    <mergeCell ref="E308:F308"/>
    <mergeCell ref="G308:H308"/>
    <mergeCell ref="I308:J308"/>
    <mergeCell ref="K308:L308"/>
    <mergeCell ref="M308:N308"/>
    <mergeCell ref="O308:P308"/>
    <mergeCell ref="C303:D303"/>
    <mergeCell ref="E303:F303"/>
    <mergeCell ref="G303:H303"/>
    <mergeCell ref="I303:J303"/>
    <mergeCell ref="K303:L303"/>
    <mergeCell ref="M303:N303"/>
    <mergeCell ref="O303:P303"/>
    <mergeCell ref="C304:D304"/>
    <mergeCell ref="E304:F304"/>
    <mergeCell ref="G304:H304"/>
    <mergeCell ref="I304:J304"/>
    <mergeCell ref="K304:L304"/>
    <mergeCell ref="M304:N304"/>
    <mergeCell ref="O304:P304"/>
    <mergeCell ref="A305:B305"/>
    <mergeCell ref="C305:D305"/>
    <mergeCell ref="E305:F305"/>
    <mergeCell ref="G305:H305"/>
    <mergeCell ref="I305:J305"/>
    <mergeCell ref="K305:L305"/>
    <mergeCell ref="M305:N305"/>
    <mergeCell ref="O305:P305"/>
    <mergeCell ref="C285:D285"/>
    <mergeCell ref="E285:F285"/>
    <mergeCell ref="G285:H285"/>
    <mergeCell ref="I285:J285"/>
    <mergeCell ref="K285:L285"/>
    <mergeCell ref="M285:N285"/>
    <mergeCell ref="O285:P285"/>
    <mergeCell ref="C299:D299"/>
    <mergeCell ref="C300:O300"/>
    <mergeCell ref="C301:D301"/>
    <mergeCell ref="C281:D281"/>
    <mergeCell ref="E281:F281"/>
    <mergeCell ref="G281:H281"/>
    <mergeCell ref="I281:J281"/>
    <mergeCell ref="K281:L281"/>
    <mergeCell ref="M281:N281"/>
    <mergeCell ref="O281:P281"/>
    <mergeCell ref="C282:D282"/>
    <mergeCell ref="E282:F282"/>
    <mergeCell ref="G282:H282"/>
    <mergeCell ref="I282:J282"/>
    <mergeCell ref="K282:L282"/>
    <mergeCell ref="M282:N282"/>
    <mergeCell ref="O282:P282"/>
    <mergeCell ref="C283:D283"/>
    <mergeCell ref="E283:F283"/>
    <mergeCell ref="G283:H283"/>
    <mergeCell ref="O283:P283"/>
    <mergeCell ref="C284:D284"/>
    <mergeCell ref="E284:F284"/>
    <mergeCell ref="G284:H284"/>
    <mergeCell ref="I284:J284"/>
    <mergeCell ref="A278:B278"/>
    <mergeCell ref="C278:D278"/>
    <mergeCell ref="E278:F278"/>
    <mergeCell ref="G278:H278"/>
    <mergeCell ref="I278:J278"/>
    <mergeCell ref="K278:L278"/>
    <mergeCell ref="M278:N278"/>
    <mergeCell ref="O278:P278"/>
    <mergeCell ref="C279:D280"/>
    <mergeCell ref="E279:F280"/>
    <mergeCell ref="G279:H280"/>
    <mergeCell ref="I279:J280"/>
    <mergeCell ref="K279:L280"/>
    <mergeCell ref="M279:N280"/>
    <mergeCell ref="O279:P280"/>
    <mergeCell ref="A275:B275"/>
    <mergeCell ref="C275:D275"/>
    <mergeCell ref="E275:F275"/>
    <mergeCell ref="G275:H275"/>
    <mergeCell ref="I275:J275"/>
    <mergeCell ref="K275:L275"/>
    <mergeCell ref="M275:N275"/>
    <mergeCell ref="O275:P275"/>
    <mergeCell ref="C276:D276"/>
    <mergeCell ref="E276:F276"/>
    <mergeCell ref="G276:H276"/>
    <mergeCell ref="I276:J276"/>
    <mergeCell ref="K276:L276"/>
    <mergeCell ref="M276:N276"/>
    <mergeCell ref="O276:P276"/>
    <mergeCell ref="C277:D277"/>
    <mergeCell ref="O277:P277"/>
    <mergeCell ref="M274:N274"/>
    <mergeCell ref="O274:P274"/>
    <mergeCell ref="O253:P253"/>
    <mergeCell ref="C254:D254"/>
    <mergeCell ref="E254:F254"/>
    <mergeCell ref="G254:H254"/>
    <mergeCell ref="I254:J254"/>
    <mergeCell ref="K254:L254"/>
    <mergeCell ref="M254:N254"/>
    <mergeCell ref="O254:P254"/>
    <mergeCell ref="C255:D255"/>
    <mergeCell ref="E255:F255"/>
    <mergeCell ref="G255:H255"/>
    <mergeCell ref="I255:J255"/>
    <mergeCell ref="K255:L255"/>
    <mergeCell ref="M255:N255"/>
    <mergeCell ref="O255:P255"/>
    <mergeCell ref="C251:D251"/>
    <mergeCell ref="E251:F251"/>
    <mergeCell ref="G251:H251"/>
    <mergeCell ref="I251:J251"/>
    <mergeCell ref="K251:L251"/>
    <mergeCell ref="M251:N251"/>
    <mergeCell ref="O251:P251"/>
    <mergeCell ref="C252:D252"/>
    <mergeCell ref="E252:F252"/>
    <mergeCell ref="G252:H252"/>
    <mergeCell ref="I252:J252"/>
    <mergeCell ref="K252:L252"/>
    <mergeCell ref="M252:N252"/>
    <mergeCell ref="O252:P252"/>
    <mergeCell ref="O249:P250"/>
    <mergeCell ref="C247:D247"/>
    <mergeCell ref="E247:F247"/>
    <mergeCell ref="G247:H247"/>
    <mergeCell ref="I247:J247"/>
    <mergeCell ref="K247:L247"/>
    <mergeCell ref="M247:N247"/>
    <mergeCell ref="O247:P247"/>
    <mergeCell ref="C249:D250"/>
    <mergeCell ref="E249:F250"/>
    <mergeCell ref="G249:H250"/>
    <mergeCell ref="I249:J250"/>
    <mergeCell ref="K249:L250"/>
    <mergeCell ref="M249:N250"/>
    <mergeCell ref="A248:B248"/>
    <mergeCell ref="C248:D248"/>
    <mergeCell ref="E248:F248"/>
    <mergeCell ref="G248:H248"/>
    <mergeCell ref="I248:J248"/>
    <mergeCell ref="K248:L248"/>
    <mergeCell ref="M248:N248"/>
    <mergeCell ref="O248:P248"/>
    <mergeCell ref="C244:D244"/>
    <mergeCell ref="E244:F244"/>
    <mergeCell ref="G244:H244"/>
    <mergeCell ref="I244:J244"/>
    <mergeCell ref="K244:L244"/>
    <mergeCell ref="M244:N244"/>
    <mergeCell ref="O244:P244"/>
    <mergeCell ref="A245:B245"/>
    <mergeCell ref="C245:D245"/>
    <mergeCell ref="E245:F245"/>
    <mergeCell ref="G245:H245"/>
    <mergeCell ref="I245:J245"/>
    <mergeCell ref="K245:L245"/>
    <mergeCell ref="M245:N245"/>
    <mergeCell ref="O245:P245"/>
    <mergeCell ref="C246:D246"/>
    <mergeCell ref="E246:F246"/>
    <mergeCell ref="G246:H246"/>
    <mergeCell ref="I246:J246"/>
    <mergeCell ref="K246:L246"/>
    <mergeCell ref="M246:N246"/>
    <mergeCell ref="O246:P246"/>
    <mergeCell ref="C226:D226"/>
    <mergeCell ref="E226:F226"/>
    <mergeCell ref="G226:H226"/>
    <mergeCell ref="I226:J226"/>
    <mergeCell ref="K226:L226"/>
    <mergeCell ref="M226:N226"/>
    <mergeCell ref="O226:P226"/>
    <mergeCell ref="C239:D239"/>
    <mergeCell ref="C240:O240"/>
    <mergeCell ref="C241:D241"/>
    <mergeCell ref="C243:D243"/>
    <mergeCell ref="E243:F243"/>
    <mergeCell ref="G243:H243"/>
    <mergeCell ref="I243:J243"/>
    <mergeCell ref="K243:L243"/>
    <mergeCell ref="M243:N243"/>
    <mergeCell ref="O243:P243"/>
    <mergeCell ref="C219:D219"/>
    <mergeCell ref="E219:F219"/>
    <mergeCell ref="G219:H219"/>
    <mergeCell ref="I219:J219"/>
    <mergeCell ref="K219:L219"/>
    <mergeCell ref="M219:N219"/>
    <mergeCell ref="O219:P219"/>
    <mergeCell ref="M220:N221"/>
    <mergeCell ref="O223:P223"/>
    <mergeCell ref="C224:D224"/>
    <mergeCell ref="E224:F224"/>
    <mergeCell ref="G224:H224"/>
    <mergeCell ref="I224:J224"/>
    <mergeCell ref="K224:L224"/>
    <mergeCell ref="M224:N224"/>
    <mergeCell ref="O224:P224"/>
    <mergeCell ref="C225:D225"/>
    <mergeCell ref="E225:F225"/>
    <mergeCell ref="G225:H225"/>
    <mergeCell ref="I225:J225"/>
    <mergeCell ref="K225:L225"/>
    <mergeCell ref="M225:N225"/>
    <mergeCell ref="O225:P225"/>
    <mergeCell ref="C222:D222"/>
    <mergeCell ref="E222:F222"/>
    <mergeCell ref="G222:H222"/>
    <mergeCell ref="I222:J222"/>
    <mergeCell ref="K222:L222"/>
    <mergeCell ref="M222:N222"/>
    <mergeCell ref="O222:P222"/>
    <mergeCell ref="C215:D215"/>
    <mergeCell ref="E215:F215"/>
    <mergeCell ref="G215:H215"/>
    <mergeCell ref="I215:J215"/>
    <mergeCell ref="K215:L215"/>
    <mergeCell ref="M215:N215"/>
    <mergeCell ref="O215:P215"/>
    <mergeCell ref="A216:B216"/>
    <mergeCell ref="C216:D216"/>
    <mergeCell ref="E216:F216"/>
    <mergeCell ref="G216:H216"/>
    <mergeCell ref="I216:J216"/>
    <mergeCell ref="K216:L216"/>
    <mergeCell ref="M216:N216"/>
    <mergeCell ref="O216:P216"/>
    <mergeCell ref="C214:D214"/>
    <mergeCell ref="O220:P221"/>
    <mergeCell ref="C217:D217"/>
    <mergeCell ref="E217:F217"/>
    <mergeCell ref="G217:H217"/>
    <mergeCell ref="I217:J217"/>
    <mergeCell ref="K217:L217"/>
    <mergeCell ref="M217:N217"/>
    <mergeCell ref="O217:P217"/>
    <mergeCell ref="C218:D218"/>
    <mergeCell ref="E218:F218"/>
    <mergeCell ref="G218:H218"/>
    <mergeCell ref="I218:J218"/>
    <mergeCell ref="K218:L218"/>
    <mergeCell ref="M218:N218"/>
    <mergeCell ref="O218:P218"/>
    <mergeCell ref="A219:B219"/>
    <mergeCell ref="E196:F196"/>
    <mergeCell ref="G196:H196"/>
    <mergeCell ref="I196:J196"/>
    <mergeCell ref="K196:L196"/>
    <mergeCell ref="M196:N196"/>
    <mergeCell ref="O196:P196"/>
    <mergeCell ref="C197:D197"/>
    <mergeCell ref="E197:F197"/>
    <mergeCell ref="G197:H197"/>
    <mergeCell ref="I197:J197"/>
    <mergeCell ref="K197:L197"/>
    <mergeCell ref="M197:N197"/>
    <mergeCell ref="O197:P197"/>
    <mergeCell ref="C210:D210"/>
    <mergeCell ref="C211:O211"/>
    <mergeCell ref="C212:D212"/>
    <mergeCell ref="O214:P214"/>
    <mergeCell ref="C193:D193"/>
    <mergeCell ref="E193:F193"/>
    <mergeCell ref="G193:H193"/>
    <mergeCell ref="I193:J193"/>
    <mergeCell ref="K193:L193"/>
    <mergeCell ref="M193:N193"/>
    <mergeCell ref="O193:P193"/>
    <mergeCell ref="C194:D194"/>
    <mergeCell ref="E194:F194"/>
    <mergeCell ref="G194:H194"/>
    <mergeCell ref="I194:J194"/>
    <mergeCell ref="K194:L194"/>
    <mergeCell ref="M194:N194"/>
    <mergeCell ref="O194:P194"/>
    <mergeCell ref="C195:D195"/>
    <mergeCell ref="E195:F195"/>
    <mergeCell ref="G195:H195"/>
    <mergeCell ref="I195:J195"/>
    <mergeCell ref="K195:L195"/>
    <mergeCell ref="M195:N195"/>
    <mergeCell ref="O195:P195"/>
    <mergeCell ref="A190:B190"/>
    <mergeCell ref="C190:D190"/>
    <mergeCell ref="E190:F190"/>
    <mergeCell ref="G190:H190"/>
    <mergeCell ref="I190:J190"/>
    <mergeCell ref="K190:L190"/>
    <mergeCell ref="M190:N190"/>
    <mergeCell ref="O190:P190"/>
    <mergeCell ref="C191:D192"/>
    <mergeCell ref="E191:F192"/>
    <mergeCell ref="G191:H192"/>
    <mergeCell ref="I191:J192"/>
    <mergeCell ref="K191:L192"/>
    <mergeCell ref="M191:N192"/>
    <mergeCell ref="O191:P192"/>
    <mergeCell ref="A187:B187"/>
    <mergeCell ref="C187:D187"/>
    <mergeCell ref="E187:F187"/>
    <mergeCell ref="G187:H187"/>
    <mergeCell ref="I187:J187"/>
    <mergeCell ref="K187:L187"/>
    <mergeCell ref="M187:N187"/>
    <mergeCell ref="O187:P187"/>
    <mergeCell ref="C188:D188"/>
    <mergeCell ref="E188:F188"/>
    <mergeCell ref="G188:H188"/>
    <mergeCell ref="I188:J188"/>
    <mergeCell ref="K188:L188"/>
    <mergeCell ref="M188:N188"/>
    <mergeCell ref="O188:P188"/>
    <mergeCell ref="C189:D189"/>
    <mergeCell ref="E189:F189"/>
    <mergeCell ref="C103:D103"/>
    <mergeCell ref="E103:F103"/>
    <mergeCell ref="G103:H103"/>
    <mergeCell ref="I103:J103"/>
    <mergeCell ref="K103:L103"/>
    <mergeCell ref="M103:N103"/>
    <mergeCell ref="O107:P107"/>
    <mergeCell ref="C107:D107"/>
    <mergeCell ref="E107:F107"/>
    <mergeCell ref="G107:H107"/>
    <mergeCell ref="I107:J107"/>
    <mergeCell ref="K107:L107"/>
    <mergeCell ref="M107:N107"/>
    <mergeCell ref="O105:P105"/>
    <mergeCell ref="C106:D106"/>
    <mergeCell ref="E106:F106"/>
    <mergeCell ref="G189:H189"/>
    <mergeCell ref="I189:J189"/>
    <mergeCell ref="K189:L189"/>
    <mergeCell ref="M189:N189"/>
    <mergeCell ref="O189:P189"/>
    <mergeCell ref="C181:D181"/>
    <mergeCell ref="C182:O182"/>
    <mergeCell ref="C183:D183"/>
    <mergeCell ref="C185:D185"/>
    <mergeCell ref="E185:F185"/>
    <mergeCell ref="G185:H185"/>
    <mergeCell ref="I185:J185"/>
    <mergeCell ref="K185:L185"/>
    <mergeCell ref="M185:N185"/>
    <mergeCell ref="O185:P185"/>
    <mergeCell ref="C186:D186"/>
    <mergeCell ref="E100:F100"/>
    <mergeCell ref="G100:H100"/>
    <mergeCell ref="I100:J100"/>
    <mergeCell ref="K100:L100"/>
    <mergeCell ref="M100:N100"/>
    <mergeCell ref="O100:P100"/>
    <mergeCell ref="C99:D99"/>
    <mergeCell ref="E99:F99"/>
    <mergeCell ref="G99:H99"/>
    <mergeCell ref="I99:J99"/>
    <mergeCell ref="K99:L99"/>
    <mergeCell ref="M99:N99"/>
    <mergeCell ref="M106:N106"/>
    <mergeCell ref="C101:D102"/>
    <mergeCell ref="E101:F102"/>
    <mergeCell ref="G101:H102"/>
    <mergeCell ref="C161:D162"/>
    <mergeCell ref="E161:F162"/>
    <mergeCell ref="C128:D128"/>
    <mergeCell ref="O161:P162"/>
    <mergeCell ref="C151:D151"/>
    <mergeCell ref="C152:O152"/>
    <mergeCell ref="C153:D153"/>
    <mergeCell ref="C155:D155"/>
    <mergeCell ref="O103:P103"/>
    <mergeCell ref="C104:D104"/>
    <mergeCell ref="E104:F104"/>
    <mergeCell ref="G104:H104"/>
    <mergeCell ref="I104:J104"/>
    <mergeCell ref="K104:L104"/>
    <mergeCell ref="M104:N104"/>
    <mergeCell ref="O104:P104"/>
    <mergeCell ref="A97:B97"/>
    <mergeCell ref="C97:D97"/>
    <mergeCell ref="E97:F97"/>
    <mergeCell ref="G97:H97"/>
    <mergeCell ref="I97:J97"/>
    <mergeCell ref="K97:L97"/>
    <mergeCell ref="O95:P95"/>
    <mergeCell ref="C96:D96"/>
    <mergeCell ref="E96:F96"/>
    <mergeCell ref="G96:H96"/>
    <mergeCell ref="I96:J96"/>
    <mergeCell ref="K96:L96"/>
    <mergeCell ref="M96:N96"/>
    <mergeCell ref="O96:P96"/>
    <mergeCell ref="M97:N97"/>
    <mergeCell ref="O97:P97"/>
    <mergeCell ref="O106:P106"/>
    <mergeCell ref="C105:D105"/>
    <mergeCell ref="E105:F105"/>
    <mergeCell ref="G105:H105"/>
    <mergeCell ref="I105:J105"/>
    <mergeCell ref="O101:P102"/>
    <mergeCell ref="C98:D98"/>
    <mergeCell ref="E98:F98"/>
    <mergeCell ref="G98:H98"/>
    <mergeCell ref="I98:J98"/>
    <mergeCell ref="K98:L98"/>
    <mergeCell ref="M98:N98"/>
    <mergeCell ref="O98:P98"/>
    <mergeCell ref="O99:P99"/>
    <mergeCell ref="A100:B100"/>
    <mergeCell ref="C100:D100"/>
    <mergeCell ref="C71:D72"/>
    <mergeCell ref="E71:F72"/>
    <mergeCell ref="G71:H72"/>
    <mergeCell ref="O77:P77"/>
    <mergeCell ref="C91:D91"/>
    <mergeCell ref="C92:O92"/>
    <mergeCell ref="C93:D93"/>
    <mergeCell ref="C95:D95"/>
    <mergeCell ref="E95:F95"/>
    <mergeCell ref="G95:H95"/>
    <mergeCell ref="I95:J95"/>
    <mergeCell ref="K95:L95"/>
    <mergeCell ref="M95:N95"/>
    <mergeCell ref="C77:D77"/>
    <mergeCell ref="E77:F77"/>
    <mergeCell ref="G77:H77"/>
    <mergeCell ref="I77:J77"/>
    <mergeCell ref="K77:L77"/>
    <mergeCell ref="M77:N77"/>
    <mergeCell ref="I71:J72"/>
    <mergeCell ref="K71:L72"/>
    <mergeCell ref="M71:N72"/>
    <mergeCell ref="O71:P72"/>
    <mergeCell ref="O73:P73"/>
    <mergeCell ref="C74:D74"/>
    <mergeCell ref="E74:F74"/>
    <mergeCell ref="G74:H74"/>
    <mergeCell ref="I74:J74"/>
    <mergeCell ref="K74:L74"/>
    <mergeCell ref="M74:N74"/>
    <mergeCell ref="O74:P74"/>
    <mergeCell ref="C73:D73"/>
    <mergeCell ref="E73:F73"/>
    <mergeCell ref="G73:H73"/>
    <mergeCell ref="I73:J73"/>
    <mergeCell ref="K73:L73"/>
    <mergeCell ref="M73:N73"/>
    <mergeCell ref="O75:P75"/>
    <mergeCell ref="C76:D76"/>
    <mergeCell ref="E76:F76"/>
    <mergeCell ref="G76:H76"/>
    <mergeCell ref="I76:J76"/>
    <mergeCell ref="K76:L76"/>
    <mergeCell ref="M76:N76"/>
    <mergeCell ref="O76:P76"/>
    <mergeCell ref="C75:D75"/>
    <mergeCell ref="E75:F75"/>
    <mergeCell ref="G75:H75"/>
    <mergeCell ref="I75:J75"/>
    <mergeCell ref="K75:L75"/>
    <mergeCell ref="M75:N75"/>
    <mergeCell ref="M47:N47"/>
    <mergeCell ref="A70:B70"/>
    <mergeCell ref="C70:D70"/>
    <mergeCell ref="E70:F70"/>
    <mergeCell ref="G70:H70"/>
    <mergeCell ref="I70:J70"/>
    <mergeCell ref="K70:L70"/>
    <mergeCell ref="M70:N70"/>
    <mergeCell ref="O70:P70"/>
    <mergeCell ref="C69:D69"/>
    <mergeCell ref="E69:F69"/>
    <mergeCell ref="G69:H69"/>
    <mergeCell ref="I69:J69"/>
    <mergeCell ref="K69:L69"/>
    <mergeCell ref="M69:N69"/>
    <mergeCell ref="O65:P65"/>
    <mergeCell ref="C66:D66"/>
    <mergeCell ref="E66:F66"/>
    <mergeCell ref="G66:H66"/>
    <mergeCell ref="I66:J66"/>
    <mergeCell ref="K66:L66"/>
    <mergeCell ref="M66:N66"/>
    <mergeCell ref="O66:P66"/>
    <mergeCell ref="M67:N67"/>
    <mergeCell ref="O67:P67"/>
    <mergeCell ref="C68:D68"/>
    <mergeCell ref="E68:F68"/>
    <mergeCell ref="G68:H68"/>
    <mergeCell ref="I68:J68"/>
    <mergeCell ref="K68:L68"/>
    <mergeCell ref="M68:N68"/>
    <mergeCell ref="O68:P68"/>
    <mergeCell ref="A40:B40"/>
    <mergeCell ref="A67:B67"/>
    <mergeCell ref="C67:D67"/>
    <mergeCell ref="E67:F67"/>
    <mergeCell ref="G67:H67"/>
    <mergeCell ref="I67:J67"/>
    <mergeCell ref="K67:L67"/>
    <mergeCell ref="O45:P45"/>
    <mergeCell ref="C46:D46"/>
    <mergeCell ref="E46:F46"/>
    <mergeCell ref="G46:H46"/>
    <mergeCell ref="I46:J46"/>
    <mergeCell ref="K46:L46"/>
    <mergeCell ref="M46:N46"/>
    <mergeCell ref="O46:P46"/>
    <mergeCell ref="C45:D45"/>
    <mergeCell ref="E45:F45"/>
    <mergeCell ref="G45:H45"/>
    <mergeCell ref="I45:J45"/>
    <mergeCell ref="K45:L45"/>
    <mergeCell ref="M45:N45"/>
    <mergeCell ref="O47:P47"/>
    <mergeCell ref="C61:D61"/>
    <mergeCell ref="C62:O62"/>
    <mergeCell ref="I65:J65"/>
    <mergeCell ref="K65:L65"/>
    <mergeCell ref="M65:N65"/>
    <mergeCell ref="C47:D47"/>
    <mergeCell ref="E47:F47"/>
    <mergeCell ref="G47:H47"/>
    <mergeCell ref="I47:J47"/>
    <mergeCell ref="K47:L47"/>
    <mergeCell ref="G44:H44"/>
    <mergeCell ref="I44:J44"/>
    <mergeCell ref="K44:L44"/>
    <mergeCell ref="M44:N44"/>
    <mergeCell ref="O44:P44"/>
    <mergeCell ref="C43:D43"/>
    <mergeCell ref="E43:F43"/>
    <mergeCell ref="G43:H43"/>
    <mergeCell ref="I43:J43"/>
    <mergeCell ref="K43:L43"/>
    <mergeCell ref="M43:N43"/>
    <mergeCell ref="C38:D38"/>
    <mergeCell ref="E38:F38"/>
    <mergeCell ref="G38:H38"/>
    <mergeCell ref="I38:J38"/>
    <mergeCell ref="K38:L38"/>
    <mergeCell ref="C41:D42"/>
    <mergeCell ref="E41:F42"/>
    <mergeCell ref="G41:H42"/>
    <mergeCell ref="I41:J42"/>
    <mergeCell ref="K41:L42"/>
    <mergeCell ref="M41:N42"/>
    <mergeCell ref="O41:P42"/>
    <mergeCell ref="I40:J40"/>
    <mergeCell ref="K40:L40"/>
    <mergeCell ref="M40:N40"/>
    <mergeCell ref="O40:P40"/>
    <mergeCell ref="O38:P38"/>
    <mergeCell ref="O39:P39"/>
    <mergeCell ref="M39:N39"/>
    <mergeCell ref="O11:P12"/>
    <mergeCell ref="M13:N13"/>
    <mergeCell ref="E15:F15"/>
    <mergeCell ref="E16:F16"/>
    <mergeCell ref="E17:F17"/>
    <mergeCell ref="G14:H14"/>
    <mergeCell ref="G15:H15"/>
    <mergeCell ref="I5:J5"/>
    <mergeCell ref="C2:O2"/>
    <mergeCell ref="C37:D37"/>
    <mergeCell ref="O35:P35"/>
    <mergeCell ref="C36:D36"/>
    <mergeCell ref="E36:F36"/>
    <mergeCell ref="G36:H36"/>
    <mergeCell ref="I36:J36"/>
    <mergeCell ref="K36:L36"/>
    <mergeCell ref="M36:N36"/>
    <mergeCell ref="O36:P36"/>
    <mergeCell ref="M37:N37"/>
    <mergeCell ref="O5:P5"/>
    <mergeCell ref="M6:N6"/>
    <mergeCell ref="M7:N7"/>
    <mergeCell ref="M8:N8"/>
    <mergeCell ref="M9:N9"/>
    <mergeCell ref="K6:L6"/>
    <mergeCell ref="K7:L7"/>
    <mergeCell ref="K8:L8"/>
    <mergeCell ref="K9:L9"/>
    <mergeCell ref="K10:L10"/>
    <mergeCell ref="O6:P6"/>
    <mergeCell ref="O7:P7"/>
    <mergeCell ref="K5:L5"/>
    <mergeCell ref="C1:D1"/>
    <mergeCell ref="C3:D3"/>
    <mergeCell ref="C13:D13"/>
    <mergeCell ref="C14:D14"/>
    <mergeCell ref="C15:D15"/>
    <mergeCell ref="C16:D16"/>
    <mergeCell ref="C17:D17"/>
    <mergeCell ref="E13:F13"/>
    <mergeCell ref="I13:J13"/>
    <mergeCell ref="I14:J14"/>
    <mergeCell ref="I15:J15"/>
    <mergeCell ref="I16:J16"/>
    <mergeCell ref="I17:J17"/>
    <mergeCell ref="E8:F8"/>
    <mergeCell ref="E9:F9"/>
    <mergeCell ref="E10:F10"/>
    <mergeCell ref="G13:H13"/>
    <mergeCell ref="C5:D5"/>
    <mergeCell ref="E5:F5"/>
    <mergeCell ref="G7:H7"/>
    <mergeCell ref="G8:H8"/>
    <mergeCell ref="G9:H9"/>
    <mergeCell ref="G10:H10"/>
    <mergeCell ref="I6:J6"/>
    <mergeCell ref="I7:J7"/>
    <mergeCell ref="I8:J8"/>
    <mergeCell ref="G6:H6"/>
    <mergeCell ref="I9:J9"/>
    <mergeCell ref="G5:H5"/>
    <mergeCell ref="G16:H16"/>
    <mergeCell ref="G17:H17"/>
    <mergeCell ref="E14:F14"/>
    <mergeCell ref="M5:N5"/>
    <mergeCell ref="C6:D6"/>
    <mergeCell ref="C8:D8"/>
    <mergeCell ref="E6:F6"/>
    <mergeCell ref="E7:F7"/>
    <mergeCell ref="K13:L13"/>
    <mergeCell ref="K14:L14"/>
    <mergeCell ref="K15:L15"/>
    <mergeCell ref="K11:L12"/>
    <mergeCell ref="O37:P37"/>
    <mergeCell ref="C32:O32"/>
    <mergeCell ref="C33:D33"/>
    <mergeCell ref="C35:D35"/>
    <mergeCell ref="E35:F35"/>
    <mergeCell ref="G35:H35"/>
    <mergeCell ref="I35:J35"/>
    <mergeCell ref="K35:L35"/>
    <mergeCell ref="C9:D9"/>
    <mergeCell ref="C10:D10"/>
    <mergeCell ref="O13:P13"/>
    <mergeCell ref="O14:P14"/>
    <mergeCell ref="O15:P15"/>
    <mergeCell ref="O16:P16"/>
    <mergeCell ref="O17:P17"/>
    <mergeCell ref="M17:N17"/>
    <mergeCell ref="M11:N12"/>
    <mergeCell ref="C11:D12"/>
    <mergeCell ref="E11:F12"/>
    <mergeCell ref="C7:D7"/>
    <mergeCell ref="G11:H12"/>
    <mergeCell ref="I11:J12"/>
    <mergeCell ref="K17:L17"/>
    <mergeCell ref="A7:B7"/>
    <mergeCell ref="A10:B10"/>
    <mergeCell ref="C31:D31"/>
    <mergeCell ref="M14:N14"/>
    <mergeCell ref="M15:N15"/>
    <mergeCell ref="M16:N16"/>
    <mergeCell ref="M10:N10"/>
    <mergeCell ref="C39:D39"/>
    <mergeCell ref="E39:F39"/>
    <mergeCell ref="G39:H39"/>
    <mergeCell ref="I39:J39"/>
    <mergeCell ref="K39:L39"/>
    <mergeCell ref="K16:L16"/>
    <mergeCell ref="M38:N38"/>
    <mergeCell ref="A37:B37"/>
    <mergeCell ref="E37:F37"/>
    <mergeCell ref="G37:H37"/>
    <mergeCell ref="I37:J37"/>
    <mergeCell ref="K37:L37"/>
    <mergeCell ref="G28:I28"/>
    <mergeCell ref="O8:P8"/>
    <mergeCell ref="I10:J10"/>
    <mergeCell ref="O129:P129"/>
    <mergeCell ref="C126:D126"/>
    <mergeCell ref="E126:F126"/>
    <mergeCell ref="G126:H126"/>
    <mergeCell ref="I126:J126"/>
    <mergeCell ref="K126:L126"/>
    <mergeCell ref="M126:N126"/>
    <mergeCell ref="O126:P126"/>
    <mergeCell ref="A127:B127"/>
    <mergeCell ref="C127:D127"/>
    <mergeCell ref="E127:F127"/>
    <mergeCell ref="O127:P127"/>
    <mergeCell ref="O133:P133"/>
    <mergeCell ref="A130:B130"/>
    <mergeCell ref="C130:D130"/>
    <mergeCell ref="E130:F130"/>
    <mergeCell ref="G130:H130"/>
    <mergeCell ref="I130:J130"/>
    <mergeCell ref="K130:L130"/>
    <mergeCell ref="M130:N130"/>
    <mergeCell ref="O130:P130"/>
    <mergeCell ref="O9:P9"/>
    <mergeCell ref="O10:P10"/>
    <mergeCell ref="C125:D125"/>
    <mergeCell ref="E125:F125"/>
    <mergeCell ref="G125:H125"/>
    <mergeCell ref="I125:J125"/>
    <mergeCell ref="K125:L125"/>
    <mergeCell ref="M125:N125"/>
    <mergeCell ref="M35:N35"/>
    <mergeCell ref="C136:D136"/>
    <mergeCell ref="E136:F136"/>
    <mergeCell ref="G136:H136"/>
    <mergeCell ref="I136:J136"/>
    <mergeCell ref="K136:L136"/>
    <mergeCell ref="M136:N136"/>
    <mergeCell ref="O136:P136"/>
    <mergeCell ref="I131:J132"/>
    <mergeCell ref="K131:L132"/>
    <mergeCell ref="M131:N132"/>
    <mergeCell ref="O131:P132"/>
    <mergeCell ref="E137:F137"/>
    <mergeCell ref="G137:H137"/>
    <mergeCell ref="I137:J137"/>
    <mergeCell ref="K137:L137"/>
    <mergeCell ref="M137:N137"/>
    <mergeCell ref="O137:P137"/>
    <mergeCell ref="C134:D134"/>
    <mergeCell ref="E134:F134"/>
    <mergeCell ref="G134:H134"/>
    <mergeCell ref="I134:J134"/>
    <mergeCell ref="K134:L134"/>
    <mergeCell ref="M134:N134"/>
    <mergeCell ref="O134:P134"/>
    <mergeCell ref="C135:D135"/>
    <mergeCell ref="E135:F135"/>
    <mergeCell ref="G135:H135"/>
    <mergeCell ref="I135:J135"/>
    <mergeCell ref="K135:L135"/>
    <mergeCell ref="M135:N135"/>
    <mergeCell ref="O135:P135"/>
    <mergeCell ref="C137:D137"/>
    <mergeCell ref="C163:D163"/>
    <mergeCell ref="E163:F163"/>
    <mergeCell ref="G163:H163"/>
    <mergeCell ref="I163:J163"/>
    <mergeCell ref="K163:L163"/>
    <mergeCell ref="A160:B160"/>
    <mergeCell ref="C160:D160"/>
    <mergeCell ref="E160:F160"/>
    <mergeCell ref="G160:H160"/>
    <mergeCell ref="I160:J160"/>
    <mergeCell ref="K160:L160"/>
    <mergeCell ref="M160:N160"/>
    <mergeCell ref="O160:P160"/>
    <mergeCell ref="C156:D156"/>
    <mergeCell ref="C158:D158"/>
    <mergeCell ref="E158:F158"/>
    <mergeCell ref="G158:H158"/>
    <mergeCell ref="I158:J158"/>
    <mergeCell ref="K158:L158"/>
    <mergeCell ref="M158:N158"/>
    <mergeCell ref="O158:P158"/>
    <mergeCell ref="C159:D159"/>
    <mergeCell ref="E159:F159"/>
    <mergeCell ref="G159:H159"/>
    <mergeCell ref="I159:J159"/>
    <mergeCell ref="K159:L159"/>
    <mergeCell ref="M159:N159"/>
    <mergeCell ref="O159:P159"/>
    <mergeCell ref="O156:P156"/>
    <mergeCell ref="A157:B157"/>
    <mergeCell ref="C157:D157"/>
    <mergeCell ref="K157:L157"/>
    <mergeCell ref="C164:D164"/>
    <mergeCell ref="E164:F164"/>
    <mergeCell ref="G164:H164"/>
    <mergeCell ref="I164:J164"/>
    <mergeCell ref="K164:L164"/>
    <mergeCell ref="M164:N164"/>
    <mergeCell ref="O164:P164"/>
    <mergeCell ref="C480:D480"/>
    <mergeCell ref="C481:O481"/>
    <mergeCell ref="C482:D482"/>
    <mergeCell ref="C165:D165"/>
    <mergeCell ref="E165:F165"/>
    <mergeCell ref="G165:H165"/>
    <mergeCell ref="I165:J165"/>
    <mergeCell ref="K165:L165"/>
    <mergeCell ref="M165:N165"/>
    <mergeCell ref="O165:P165"/>
    <mergeCell ref="C167:D167"/>
    <mergeCell ref="E167:F167"/>
    <mergeCell ref="G167:H167"/>
    <mergeCell ref="I167:J167"/>
    <mergeCell ref="K167:L167"/>
    <mergeCell ref="M167:N167"/>
    <mergeCell ref="O167:P167"/>
    <mergeCell ref="C166:D166"/>
    <mergeCell ref="O166:P166"/>
    <mergeCell ref="E186:F186"/>
    <mergeCell ref="G186:H186"/>
    <mergeCell ref="I186:J186"/>
    <mergeCell ref="K186:L186"/>
    <mergeCell ref="M186:N186"/>
    <mergeCell ref="O186:P186"/>
    <mergeCell ref="C493:D493"/>
    <mergeCell ref="E493:F493"/>
    <mergeCell ref="G493:H493"/>
    <mergeCell ref="O484:P484"/>
    <mergeCell ref="C485:D485"/>
    <mergeCell ref="E485:F485"/>
    <mergeCell ref="G485:H485"/>
    <mergeCell ref="I485:J485"/>
    <mergeCell ref="K485:L485"/>
    <mergeCell ref="M485:N485"/>
    <mergeCell ref="O485:P485"/>
    <mergeCell ref="A486:B486"/>
    <mergeCell ref="C486:D486"/>
    <mergeCell ref="E486:F486"/>
    <mergeCell ref="G486:H486"/>
    <mergeCell ref="I486:J486"/>
    <mergeCell ref="K486:L486"/>
    <mergeCell ref="M486:N486"/>
    <mergeCell ref="O486:P486"/>
    <mergeCell ref="C487:D487"/>
    <mergeCell ref="E487:F487"/>
    <mergeCell ref="G487:H487"/>
    <mergeCell ref="I487:J487"/>
    <mergeCell ref="K487:L487"/>
    <mergeCell ref="M487:N487"/>
    <mergeCell ref="O487:P487"/>
    <mergeCell ref="K484:L484"/>
    <mergeCell ref="M484:N484"/>
    <mergeCell ref="E489:F489"/>
    <mergeCell ref="G489:H489"/>
    <mergeCell ref="I489:J489"/>
    <mergeCell ref="K489:L489"/>
    <mergeCell ref="M489:N489"/>
    <mergeCell ref="O489:P489"/>
    <mergeCell ref="C490:D491"/>
    <mergeCell ref="E490:F491"/>
    <mergeCell ref="G490:H491"/>
    <mergeCell ref="I490:J491"/>
    <mergeCell ref="K490:L491"/>
    <mergeCell ref="M490:N491"/>
    <mergeCell ref="O490:P491"/>
    <mergeCell ref="C488:D488"/>
    <mergeCell ref="E488:F488"/>
    <mergeCell ref="G488:H488"/>
    <mergeCell ref="C492:D492"/>
    <mergeCell ref="E492:F492"/>
    <mergeCell ref="G492:H492"/>
    <mergeCell ref="I492:J492"/>
    <mergeCell ref="K492:L492"/>
    <mergeCell ref="M492:N492"/>
    <mergeCell ref="O492:P492"/>
    <mergeCell ref="C526:D526"/>
    <mergeCell ref="E526:F526"/>
    <mergeCell ref="G526:H526"/>
    <mergeCell ref="I526:J526"/>
    <mergeCell ref="K526:L526"/>
    <mergeCell ref="M526:N526"/>
    <mergeCell ref="O526:P526"/>
    <mergeCell ref="A517:B517"/>
    <mergeCell ref="C517:D517"/>
    <mergeCell ref="E517:F517"/>
    <mergeCell ref="G517:H517"/>
    <mergeCell ref="I517:J517"/>
    <mergeCell ref="K517:L517"/>
    <mergeCell ref="M517:N517"/>
    <mergeCell ref="O517:P517"/>
    <mergeCell ref="C518:D518"/>
    <mergeCell ref="E518:F518"/>
    <mergeCell ref="G518:H518"/>
    <mergeCell ref="I518:J518"/>
    <mergeCell ref="K518:L518"/>
    <mergeCell ref="M518:N518"/>
    <mergeCell ref="O518:P518"/>
    <mergeCell ref="C519:D519"/>
    <mergeCell ref="E519:F519"/>
    <mergeCell ref="I521:J522"/>
    <mergeCell ref="K521:L522"/>
    <mergeCell ref="M521:N522"/>
    <mergeCell ref="O521:P522"/>
    <mergeCell ref="O495:P495"/>
    <mergeCell ref="C496:D496"/>
    <mergeCell ref="E496:F496"/>
    <mergeCell ref="G496:H496"/>
    <mergeCell ref="I496:J496"/>
    <mergeCell ref="K496:L496"/>
    <mergeCell ref="M496:N496"/>
    <mergeCell ref="O496:P496"/>
    <mergeCell ref="C513:D513"/>
    <mergeCell ref="C515:D515"/>
    <mergeCell ref="E515:F515"/>
    <mergeCell ref="G515:H515"/>
    <mergeCell ref="I515:J515"/>
    <mergeCell ref="K515:L515"/>
    <mergeCell ref="C516:D516"/>
    <mergeCell ref="E516:F516"/>
    <mergeCell ref="G516:H516"/>
    <mergeCell ref="O515:P515"/>
    <mergeCell ref="G58:I58"/>
    <mergeCell ref="G88:I88"/>
    <mergeCell ref="G118:I118"/>
    <mergeCell ref="G148:I148"/>
    <mergeCell ref="G178:I178"/>
    <mergeCell ref="G208:I208"/>
    <mergeCell ref="G237:I237"/>
    <mergeCell ref="G266:I266"/>
    <mergeCell ref="G296:I296"/>
    <mergeCell ref="G326:I326"/>
    <mergeCell ref="N352:P352"/>
    <mergeCell ref="N382:P382"/>
    <mergeCell ref="N412:P412"/>
    <mergeCell ref="N442:P442"/>
    <mergeCell ref="N472:P472"/>
    <mergeCell ref="A520:B520"/>
    <mergeCell ref="C520:D520"/>
    <mergeCell ref="E520:F520"/>
    <mergeCell ref="G520:H520"/>
    <mergeCell ref="I520:J520"/>
    <mergeCell ref="K520:L520"/>
    <mergeCell ref="M520:N520"/>
    <mergeCell ref="O520:P520"/>
    <mergeCell ref="C494:D494"/>
    <mergeCell ref="E494:F494"/>
    <mergeCell ref="G494:H494"/>
    <mergeCell ref="I494:J494"/>
    <mergeCell ref="K494:L494"/>
    <mergeCell ref="M494:N494"/>
    <mergeCell ref="O494:P494"/>
    <mergeCell ref="A489:B489"/>
    <mergeCell ref="C489:D489"/>
    <mergeCell ref="I527:J527"/>
    <mergeCell ref="K527:L527"/>
    <mergeCell ref="M527:N527"/>
    <mergeCell ref="O527:P527"/>
    <mergeCell ref="I493:J493"/>
    <mergeCell ref="K493:L493"/>
    <mergeCell ref="M493:N493"/>
    <mergeCell ref="O493:P493"/>
    <mergeCell ref="O488:P488"/>
    <mergeCell ref="O163:P163"/>
    <mergeCell ref="M157:N157"/>
    <mergeCell ref="O157:P157"/>
    <mergeCell ref="O128:P128"/>
    <mergeCell ref="O125:P125"/>
    <mergeCell ref="C122:O122"/>
    <mergeCell ref="C123:D123"/>
    <mergeCell ref="C65:D65"/>
    <mergeCell ref="E525:F525"/>
    <mergeCell ref="C495:D495"/>
    <mergeCell ref="E495:F495"/>
    <mergeCell ref="G495:H495"/>
    <mergeCell ref="I495:J495"/>
    <mergeCell ref="I516:J516"/>
    <mergeCell ref="K516:L516"/>
    <mergeCell ref="M516:N516"/>
    <mergeCell ref="O516:P516"/>
    <mergeCell ref="K525:L525"/>
    <mergeCell ref="M525:N525"/>
    <mergeCell ref="O525:P525"/>
    <mergeCell ref="C521:D522"/>
    <mergeCell ref="E521:F522"/>
    <mergeCell ref="G521:H522"/>
  </mergeCells>
  <printOptions horizontalCentered="1"/>
  <pageMargins left="0" right="0" top="0.74803149606299202" bottom="0.74803149606299202" header="0.31496062992126" footer="0.31496062992126"/>
  <pageSetup paperSize="41" orientation="landscape" r:id="rId1"/>
  <headerFooter>
    <oddHeader>&amp;C&amp;"-,Bold"&amp;18ABSTRACT OF BIDS AS READ&amp;R&amp;"-,Bold"&amp;18OCTOBER 13, 2022</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C6391-46E8-4AE9-A048-37B533F6CD08}">
  <dimension ref="A1:H817"/>
  <sheetViews>
    <sheetView showWhiteSpace="0" zoomScaleNormal="100" workbookViewId="0">
      <selection activeCell="D8" sqref="D8"/>
    </sheetView>
  </sheetViews>
  <sheetFormatPr defaultColWidth="9.140625" defaultRowHeight="15" x14ac:dyDescent="0.25"/>
  <cols>
    <col min="1" max="1" width="2.5703125" customWidth="1"/>
    <col min="2" max="2" width="44.42578125" customWidth="1"/>
    <col min="3" max="3" width="19.5703125" customWidth="1"/>
    <col min="4" max="6" width="17.140625" customWidth="1"/>
    <col min="7" max="8" width="16.42578125" customWidth="1"/>
  </cols>
  <sheetData>
    <row r="1" spans="1:8" x14ac:dyDescent="0.25">
      <c r="B1" s="91" t="e">
        <f>'ITB GOODS'!#REF!</f>
        <v>#REF!</v>
      </c>
    </row>
    <row r="2" spans="1:8" ht="16.5" customHeight="1" x14ac:dyDescent="0.25">
      <c r="A2" s="65"/>
      <c r="B2" s="282" t="e">
        <f>'ITB GOODS'!#REF!</f>
        <v>#REF!</v>
      </c>
      <c r="C2" s="282"/>
      <c r="D2" s="282"/>
      <c r="E2" s="282"/>
      <c r="F2" s="282"/>
      <c r="G2" s="102">
        <v>85000000</v>
      </c>
      <c r="H2" s="103" t="e">
        <f>'ITB GOODS'!#REF!</f>
        <v>#REF!</v>
      </c>
    </row>
    <row r="3" spans="1:8" ht="36" x14ac:dyDescent="0.25">
      <c r="A3" s="104" t="s">
        <v>66</v>
      </c>
      <c r="B3" s="105"/>
      <c r="C3" s="106" t="str">
        <f>'Bid-Summary'!B8</f>
        <v>JINYI IMPORT &amp; EXPORT TRADING CO., INC.</v>
      </c>
      <c r="D3" s="106" t="str">
        <f>'Bid-Summary'!B9</f>
        <v>UP-TOWN INDUSTRIAL SALES, INC.</v>
      </c>
      <c r="E3" s="106" t="str">
        <f>'Bid-Summary'!B10</f>
        <v>MEDJOY DISTRICUTION</v>
      </c>
      <c r="F3" s="106" t="str">
        <f>'Bid-Summary'!B11</f>
        <v>POWER-UP TIRES, BATTERY &amp; AUTO SUPPLY, CORP.</v>
      </c>
      <c r="G3" s="106">
        <f>'[1]Bid-Summary'!B4</f>
        <v>0</v>
      </c>
      <c r="H3" s="108"/>
    </row>
    <row r="4" spans="1:8" ht="22.5" x14ac:dyDescent="0.25">
      <c r="A4" s="109">
        <v>1</v>
      </c>
      <c r="B4" s="110" t="s">
        <v>166</v>
      </c>
      <c r="C4" s="66"/>
      <c r="D4" s="111"/>
      <c r="E4" s="111"/>
      <c r="F4" s="111"/>
      <c r="G4" s="111"/>
      <c r="H4" s="67"/>
    </row>
    <row r="5" spans="1:8" ht="45" x14ac:dyDescent="0.25">
      <c r="A5" s="112">
        <v>2</v>
      </c>
      <c r="B5" s="113" t="s">
        <v>143</v>
      </c>
      <c r="C5" s="101"/>
      <c r="D5" s="101"/>
      <c r="E5" s="101"/>
      <c r="F5" s="101"/>
      <c r="G5" s="101"/>
      <c r="H5" s="67"/>
    </row>
    <row r="6" spans="1:8" ht="56.25" x14ac:dyDescent="0.25">
      <c r="A6" s="114">
        <v>3</v>
      </c>
      <c r="B6" s="115" t="s">
        <v>144</v>
      </c>
      <c r="C6" s="99"/>
      <c r="D6" s="100"/>
      <c r="E6" s="100"/>
      <c r="F6" s="100"/>
      <c r="G6" s="100"/>
      <c r="H6" s="67"/>
    </row>
    <row r="7" spans="1:8" ht="56.25" x14ac:dyDescent="0.25">
      <c r="A7" s="283">
        <v>4</v>
      </c>
      <c r="B7" s="116" t="s">
        <v>145</v>
      </c>
      <c r="C7" s="99"/>
      <c r="D7" s="100"/>
      <c r="E7" s="100"/>
      <c r="F7" s="100"/>
      <c r="G7" s="100"/>
      <c r="H7" s="67"/>
    </row>
    <row r="8" spans="1:8" x14ac:dyDescent="0.25">
      <c r="A8" s="284"/>
      <c r="B8" s="115" t="s">
        <v>146</v>
      </c>
      <c r="C8" s="99"/>
      <c r="D8" s="100"/>
      <c r="E8" s="100"/>
      <c r="F8" s="100"/>
      <c r="G8" s="100"/>
      <c r="H8" s="117"/>
    </row>
    <row r="9" spans="1:8" ht="33.75" x14ac:dyDescent="0.25">
      <c r="A9" s="118">
        <v>5</v>
      </c>
      <c r="B9" s="119" t="s">
        <v>147</v>
      </c>
      <c r="C9" s="81"/>
      <c r="D9" s="120"/>
      <c r="E9" s="120"/>
      <c r="F9" s="120"/>
      <c r="G9" s="120"/>
      <c r="H9" s="117"/>
    </row>
    <row r="10" spans="1:8" ht="67.5" x14ac:dyDescent="0.25">
      <c r="A10" s="114">
        <v>6</v>
      </c>
      <c r="B10" s="115" t="s">
        <v>148</v>
      </c>
      <c r="C10" s="101"/>
      <c r="D10" s="59"/>
      <c r="E10" s="59"/>
      <c r="F10" s="59"/>
      <c r="G10" s="59"/>
      <c r="H10" s="67"/>
    </row>
    <row r="11" spans="1:8" ht="22.5" x14ac:dyDescent="0.25">
      <c r="A11" s="114">
        <v>7</v>
      </c>
      <c r="B11" s="115" t="s">
        <v>149</v>
      </c>
      <c r="C11" s="99"/>
      <c r="D11" s="100"/>
      <c r="E11" s="100"/>
      <c r="F11" s="100"/>
      <c r="G11" s="100"/>
      <c r="H11" s="101"/>
    </row>
    <row r="12" spans="1:8" ht="45" x14ac:dyDescent="0.25">
      <c r="A12" s="285">
        <v>8</v>
      </c>
      <c r="B12" s="121" t="s">
        <v>151</v>
      </c>
      <c r="C12" s="101"/>
      <c r="D12" s="59"/>
      <c r="E12" s="59"/>
      <c r="F12" s="59"/>
      <c r="G12" s="59"/>
      <c r="H12" s="101"/>
    </row>
    <row r="13" spans="1:8" ht="22.5" x14ac:dyDescent="0.25">
      <c r="A13" s="286"/>
      <c r="B13" s="119" t="s">
        <v>152</v>
      </c>
      <c r="C13" s="101"/>
      <c r="D13" s="59"/>
      <c r="E13" s="59"/>
      <c r="F13" s="59"/>
      <c r="G13" s="59"/>
      <c r="H13" s="101"/>
    </row>
    <row r="14" spans="1:8" ht="45" x14ac:dyDescent="0.25">
      <c r="A14" s="287">
        <v>9</v>
      </c>
      <c r="B14" s="122" t="s">
        <v>153</v>
      </c>
      <c r="C14" s="101"/>
      <c r="D14" s="101"/>
      <c r="E14" s="101"/>
      <c r="F14" s="101"/>
      <c r="G14" s="101"/>
      <c r="H14" s="101"/>
    </row>
    <row r="15" spans="1:8" ht="33.75" x14ac:dyDescent="0.25">
      <c r="A15" s="288"/>
      <c r="B15" s="113" t="s">
        <v>154</v>
      </c>
      <c r="C15" s="101"/>
      <c r="D15" s="101"/>
      <c r="E15" s="101"/>
      <c r="F15" s="101"/>
      <c r="G15" s="101"/>
      <c r="H15" s="101"/>
    </row>
    <row r="16" spans="1:8" x14ac:dyDescent="0.25">
      <c r="A16" s="289" t="s">
        <v>67</v>
      </c>
      <c r="B16" s="290"/>
      <c r="C16" s="101"/>
      <c r="D16" s="101"/>
      <c r="E16" s="101"/>
      <c r="F16" s="101"/>
      <c r="G16" s="101"/>
      <c r="H16" s="101"/>
    </row>
    <row r="17" spans="1:8" ht="22.5" x14ac:dyDescent="0.25">
      <c r="A17" s="112">
        <v>1</v>
      </c>
      <c r="B17" s="113" t="s">
        <v>155</v>
      </c>
      <c r="C17" s="101"/>
      <c r="D17" s="101"/>
      <c r="E17" s="101"/>
      <c r="F17" s="101"/>
      <c r="G17" s="101"/>
      <c r="H17" s="101"/>
    </row>
    <row r="18" spans="1:8" ht="93.6" customHeight="1" x14ac:dyDescent="0.25">
      <c r="A18" s="112">
        <v>2</v>
      </c>
      <c r="B18" s="113" t="s">
        <v>156</v>
      </c>
      <c r="C18" s="101"/>
      <c r="D18" s="101"/>
      <c r="E18" s="101"/>
      <c r="F18" s="101"/>
      <c r="G18" s="101"/>
      <c r="H18" s="101"/>
    </row>
    <row r="19" spans="1:8" ht="22.5" customHeight="1" x14ac:dyDescent="0.25">
      <c r="A19" s="112">
        <v>3</v>
      </c>
      <c r="B19" s="113" t="s">
        <v>157</v>
      </c>
      <c r="C19" s="101"/>
      <c r="D19" s="101"/>
      <c r="E19" s="101"/>
      <c r="F19" s="101"/>
      <c r="G19" s="101"/>
      <c r="H19" s="101"/>
    </row>
    <row r="20" spans="1:8" ht="16.5" customHeight="1" x14ac:dyDescent="0.25">
      <c r="B20" s="93"/>
      <c r="D20" s="93"/>
      <c r="E20" s="91"/>
      <c r="F20" s="91"/>
      <c r="G20" s="93"/>
    </row>
    <row r="21" spans="1:8" ht="15" customHeight="1" x14ac:dyDescent="0.25">
      <c r="D21" s="91"/>
      <c r="E21" s="91"/>
      <c r="F21" s="93"/>
    </row>
    <row r="22" spans="1:8" x14ac:dyDescent="0.25">
      <c r="B22" s="91" t="s">
        <v>122</v>
      </c>
      <c r="D22" s="91" t="s">
        <v>123</v>
      </c>
      <c r="F22" s="82"/>
      <c r="G22" s="91" t="s">
        <v>124</v>
      </c>
    </row>
    <row r="23" spans="1:8" x14ac:dyDescent="0.25">
      <c r="B23" t="s">
        <v>125</v>
      </c>
      <c r="D23" t="s">
        <v>126</v>
      </c>
      <c r="E23" s="93"/>
      <c r="F23" s="86"/>
      <c r="G23" t="s">
        <v>127</v>
      </c>
    </row>
    <row r="24" spans="1:8" x14ac:dyDescent="0.25">
      <c r="B24" s="93" t="s">
        <v>88</v>
      </c>
      <c r="D24" s="93" t="s">
        <v>88</v>
      </c>
      <c r="E24" s="91"/>
      <c r="F24" s="91"/>
      <c r="G24" s="93" t="s">
        <v>88</v>
      </c>
    </row>
    <row r="25" spans="1:8" x14ac:dyDescent="0.25">
      <c r="D25" s="91"/>
      <c r="E25" s="91"/>
      <c r="F25" s="93"/>
    </row>
    <row r="26" spans="1:8" x14ac:dyDescent="0.25">
      <c r="B26" s="91" t="s">
        <v>128</v>
      </c>
      <c r="D26" s="91" t="s">
        <v>167</v>
      </c>
      <c r="F26" s="93"/>
      <c r="G26" s="91" t="s">
        <v>121</v>
      </c>
    </row>
    <row r="27" spans="1:8" ht="16.5" x14ac:dyDescent="0.3">
      <c r="B27" t="s">
        <v>117</v>
      </c>
      <c r="D27" t="s">
        <v>169</v>
      </c>
      <c r="E27" s="93"/>
      <c r="F27" s="87"/>
      <c r="G27" s="123" t="s">
        <v>87</v>
      </c>
    </row>
    <row r="28" spans="1:8" ht="16.5" x14ac:dyDescent="0.3">
      <c r="B28" s="93" t="s">
        <v>88</v>
      </c>
      <c r="D28" s="93" t="s">
        <v>133</v>
      </c>
      <c r="E28" s="82"/>
      <c r="F28" s="87"/>
      <c r="G28" s="93" t="s">
        <v>88</v>
      </c>
    </row>
    <row r="29" spans="1:8" x14ac:dyDescent="0.25">
      <c r="D29" s="82"/>
    </row>
    <row r="30" spans="1:8" x14ac:dyDescent="0.25">
      <c r="D30" s="91" t="s">
        <v>130</v>
      </c>
    </row>
    <row r="31" spans="1:8" x14ac:dyDescent="0.25">
      <c r="D31" t="s">
        <v>132</v>
      </c>
    </row>
    <row r="32" spans="1:8" x14ac:dyDescent="0.25">
      <c r="D32" s="93" t="s">
        <v>134</v>
      </c>
    </row>
    <row r="33" spans="4:4" x14ac:dyDescent="0.25">
      <c r="D33" s="93"/>
    </row>
    <row r="34" spans="4:4" x14ac:dyDescent="0.25">
      <c r="D34" s="93"/>
    </row>
    <row r="35" spans="4:4" x14ac:dyDescent="0.25">
      <c r="D35" s="93"/>
    </row>
    <row r="36" spans="4:4" x14ac:dyDescent="0.25">
      <c r="D36" s="93"/>
    </row>
    <row r="37" spans="4:4" x14ac:dyDescent="0.25">
      <c r="D37" s="93"/>
    </row>
    <row r="38" spans="4:4" x14ac:dyDescent="0.25">
      <c r="D38" s="93"/>
    </row>
    <row r="39" spans="4:4" x14ac:dyDescent="0.25">
      <c r="D39" s="93"/>
    </row>
    <row r="40" spans="4:4" x14ac:dyDescent="0.25">
      <c r="D40" s="93"/>
    </row>
    <row r="41" spans="4:4" x14ac:dyDescent="0.25">
      <c r="D41" s="93"/>
    </row>
    <row r="42" spans="4:4" x14ac:dyDescent="0.25">
      <c r="D42" s="93"/>
    </row>
    <row r="43" spans="4:4" x14ac:dyDescent="0.25">
      <c r="D43" s="93"/>
    </row>
    <row r="44" spans="4:4" x14ac:dyDescent="0.25">
      <c r="D44" s="93"/>
    </row>
    <row r="45" spans="4:4" x14ac:dyDescent="0.25">
      <c r="D45" s="93"/>
    </row>
    <row r="46" spans="4:4" x14ac:dyDescent="0.25">
      <c r="D46" s="93"/>
    </row>
    <row r="47" spans="4:4" x14ac:dyDescent="0.25">
      <c r="D47" s="93"/>
    </row>
    <row r="48" spans="4:4" x14ac:dyDescent="0.25">
      <c r="D48" s="93"/>
    </row>
    <row r="49" spans="1:8" x14ac:dyDescent="0.25">
      <c r="B49" s="91" t="e">
        <f>'ITB GOODS'!#REF!</f>
        <v>#REF!</v>
      </c>
    </row>
    <row r="50" spans="1:8" x14ac:dyDescent="0.25">
      <c r="A50" s="65"/>
      <c r="B50" s="282" t="e">
        <f>'ITB GOODS'!#REF!</f>
        <v>#REF!</v>
      </c>
      <c r="C50" s="282"/>
      <c r="D50" s="282"/>
      <c r="E50" s="282"/>
      <c r="F50" s="282"/>
      <c r="G50" s="102">
        <v>85000000</v>
      </c>
      <c r="H50" s="103" t="e">
        <f>'ITB GOODS'!#REF!</f>
        <v>#REF!</v>
      </c>
    </row>
    <row r="51" spans="1:8" ht="24" x14ac:dyDescent="0.25">
      <c r="A51" s="104" t="s">
        <v>66</v>
      </c>
      <c r="B51" s="105"/>
      <c r="C51" s="106" t="str">
        <f>'Bid-Summary'!B18</f>
        <v>AG MEDICAL AND DENTAL TRADING</v>
      </c>
      <c r="D51" s="106">
        <f>'Bid-Summary'!B19:E19</f>
        <v>0</v>
      </c>
      <c r="E51" s="106"/>
      <c r="F51" s="107"/>
      <c r="G51" s="106">
        <f>'[1]Bid-Summary'!B40</f>
        <v>0</v>
      </c>
      <c r="H51" s="108"/>
    </row>
    <row r="52" spans="1:8" ht="22.5" x14ac:dyDescent="0.25">
      <c r="A52" s="109">
        <v>1</v>
      </c>
      <c r="B52" s="110" t="s">
        <v>166</v>
      </c>
      <c r="C52" s="66"/>
      <c r="D52" s="111"/>
      <c r="E52" s="111"/>
      <c r="F52" s="111"/>
      <c r="G52" s="111"/>
      <c r="H52" s="67"/>
    </row>
    <row r="53" spans="1:8" ht="45" x14ac:dyDescent="0.25">
      <c r="A53" s="112">
        <v>2</v>
      </c>
      <c r="B53" s="113" t="s">
        <v>143</v>
      </c>
      <c r="C53" s="101"/>
      <c r="D53" s="101"/>
      <c r="E53" s="101"/>
      <c r="F53" s="101"/>
      <c r="G53" s="101"/>
      <c r="H53" s="67"/>
    </row>
    <row r="54" spans="1:8" ht="56.25" x14ac:dyDescent="0.25">
      <c r="A54" s="114">
        <v>3</v>
      </c>
      <c r="B54" s="115" t="s">
        <v>144</v>
      </c>
      <c r="C54" s="99"/>
      <c r="D54" s="100"/>
      <c r="E54" s="100"/>
      <c r="F54" s="100"/>
      <c r="G54" s="100"/>
      <c r="H54" s="67"/>
    </row>
    <row r="55" spans="1:8" ht="56.25" x14ac:dyDescent="0.25">
      <c r="A55" s="283">
        <v>4</v>
      </c>
      <c r="B55" s="116" t="s">
        <v>145</v>
      </c>
      <c r="C55" s="99"/>
      <c r="D55" s="100"/>
      <c r="E55" s="100"/>
      <c r="F55" s="100"/>
      <c r="G55" s="100"/>
      <c r="H55" s="67"/>
    </row>
    <row r="56" spans="1:8" x14ac:dyDescent="0.25">
      <c r="A56" s="284"/>
      <c r="B56" s="115" t="s">
        <v>146</v>
      </c>
      <c r="C56" s="99"/>
      <c r="D56" s="100"/>
      <c r="E56" s="100"/>
      <c r="F56" s="100"/>
      <c r="G56" s="100"/>
      <c r="H56" s="117"/>
    </row>
    <row r="57" spans="1:8" ht="33.75" x14ac:dyDescent="0.25">
      <c r="A57" s="118">
        <v>5</v>
      </c>
      <c r="B57" s="119" t="s">
        <v>147</v>
      </c>
      <c r="C57" s="81"/>
      <c r="D57" s="120"/>
      <c r="E57" s="120"/>
      <c r="F57" s="120"/>
      <c r="G57" s="120"/>
      <c r="H57" s="117"/>
    </row>
    <row r="58" spans="1:8" ht="67.5" x14ac:dyDescent="0.25">
      <c r="A58" s="114">
        <v>6</v>
      </c>
      <c r="B58" s="115" t="s">
        <v>148</v>
      </c>
      <c r="C58" s="101"/>
      <c r="D58" s="59"/>
      <c r="E58" s="59"/>
      <c r="F58" s="59"/>
      <c r="G58" s="59"/>
      <c r="H58" s="67"/>
    </row>
    <row r="59" spans="1:8" ht="22.5" x14ac:dyDescent="0.25">
      <c r="A59" s="114">
        <v>7</v>
      </c>
      <c r="B59" s="115" t="s">
        <v>149</v>
      </c>
      <c r="C59" s="99"/>
      <c r="D59" s="100"/>
      <c r="E59" s="100"/>
      <c r="F59" s="100"/>
      <c r="G59" s="100"/>
      <c r="H59" s="101"/>
    </row>
    <row r="60" spans="1:8" ht="45" x14ac:dyDescent="0.25">
      <c r="A60" s="285">
        <v>8</v>
      </c>
      <c r="B60" s="121" t="s">
        <v>151</v>
      </c>
      <c r="C60" s="101"/>
      <c r="D60" s="59"/>
      <c r="E60" s="59"/>
      <c r="F60" s="59"/>
      <c r="G60" s="59"/>
      <c r="H60" s="101"/>
    </row>
    <row r="61" spans="1:8" ht="22.5" x14ac:dyDescent="0.25">
      <c r="A61" s="286"/>
      <c r="B61" s="119" t="s">
        <v>152</v>
      </c>
      <c r="C61" s="101"/>
      <c r="D61" s="59"/>
      <c r="E61" s="59"/>
      <c r="F61" s="59"/>
      <c r="G61" s="59"/>
      <c r="H61" s="101"/>
    </row>
    <row r="62" spans="1:8" ht="45" x14ac:dyDescent="0.25">
      <c r="A62" s="287">
        <v>9</v>
      </c>
      <c r="B62" s="122" t="s">
        <v>153</v>
      </c>
      <c r="C62" s="101"/>
      <c r="D62" s="101"/>
      <c r="E62" s="101"/>
      <c r="F62" s="101"/>
      <c r="G62" s="101"/>
      <c r="H62" s="101"/>
    </row>
    <row r="63" spans="1:8" ht="33.75" x14ac:dyDescent="0.25">
      <c r="A63" s="288"/>
      <c r="B63" s="113" t="s">
        <v>154</v>
      </c>
      <c r="C63" s="101"/>
      <c r="D63" s="101"/>
      <c r="E63" s="101"/>
      <c r="F63" s="101"/>
      <c r="G63" s="101"/>
      <c r="H63" s="101"/>
    </row>
    <row r="64" spans="1:8" x14ac:dyDescent="0.25">
      <c r="A64" s="289" t="s">
        <v>67</v>
      </c>
      <c r="B64" s="290"/>
      <c r="C64" s="101"/>
      <c r="D64" s="101"/>
      <c r="E64" s="101"/>
      <c r="F64" s="101"/>
      <c r="G64" s="101"/>
      <c r="H64" s="101"/>
    </row>
    <row r="65" spans="1:8" ht="22.5" x14ac:dyDescent="0.25">
      <c r="A65" s="112">
        <v>1</v>
      </c>
      <c r="B65" s="113" t="s">
        <v>155</v>
      </c>
      <c r="C65" s="101"/>
      <c r="D65" s="101"/>
      <c r="E65" s="101"/>
      <c r="F65" s="101"/>
      <c r="G65" s="101"/>
      <c r="H65" s="101"/>
    </row>
    <row r="66" spans="1:8" ht="90.6" customHeight="1" x14ac:dyDescent="0.25">
      <c r="A66" s="112">
        <v>2</v>
      </c>
      <c r="B66" s="113" t="s">
        <v>156</v>
      </c>
      <c r="C66" s="101"/>
      <c r="D66" s="101"/>
      <c r="E66" s="101"/>
      <c r="F66" s="101"/>
      <c r="G66" s="101"/>
      <c r="H66" s="101"/>
    </row>
    <row r="67" spans="1:8" x14ac:dyDescent="0.25">
      <c r="A67" s="112">
        <v>3</v>
      </c>
      <c r="B67" s="113" t="s">
        <v>157</v>
      </c>
      <c r="C67" s="101"/>
      <c r="D67" s="101"/>
      <c r="E67" s="101"/>
      <c r="F67" s="101"/>
      <c r="G67" s="101"/>
      <c r="H67" s="101"/>
    </row>
    <row r="68" spans="1:8" x14ac:dyDescent="0.25">
      <c r="B68" s="93"/>
      <c r="D68" s="93"/>
      <c r="E68" s="91"/>
      <c r="F68" s="91"/>
      <c r="G68" s="93"/>
    </row>
    <row r="69" spans="1:8" x14ac:dyDescent="0.25">
      <c r="D69" s="91"/>
      <c r="E69" s="91"/>
      <c r="F69" s="93"/>
    </row>
    <row r="70" spans="1:8" x14ac:dyDescent="0.25">
      <c r="B70" s="91" t="s">
        <v>122</v>
      </c>
      <c r="D70" s="91" t="s">
        <v>123</v>
      </c>
      <c r="F70" s="82"/>
      <c r="G70" s="91" t="s">
        <v>124</v>
      </c>
    </row>
    <row r="71" spans="1:8" x14ac:dyDescent="0.25">
      <c r="B71" t="s">
        <v>125</v>
      </c>
      <c r="D71" t="s">
        <v>126</v>
      </c>
      <c r="E71" s="93"/>
      <c r="F71" s="86"/>
      <c r="G71" t="s">
        <v>127</v>
      </c>
    </row>
    <row r="72" spans="1:8" x14ac:dyDescent="0.25">
      <c r="B72" s="93" t="s">
        <v>88</v>
      </c>
      <c r="D72" s="93" t="s">
        <v>88</v>
      </c>
      <c r="E72" s="91"/>
      <c r="F72" s="91"/>
      <c r="G72" s="93" t="s">
        <v>88</v>
      </c>
    </row>
    <row r="73" spans="1:8" x14ac:dyDescent="0.25">
      <c r="D73" s="91"/>
      <c r="E73" s="91"/>
      <c r="F73" s="93"/>
    </row>
    <row r="74" spans="1:8" x14ac:dyDescent="0.25">
      <c r="B74" s="91" t="s">
        <v>128</v>
      </c>
      <c r="D74" s="91" t="s">
        <v>167</v>
      </c>
      <c r="F74" s="93"/>
      <c r="G74" s="91" t="s">
        <v>121</v>
      </c>
    </row>
    <row r="75" spans="1:8" ht="16.5" x14ac:dyDescent="0.3">
      <c r="B75" t="s">
        <v>117</v>
      </c>
      <c r="D75" t="s">
        <v>169</v>
      </c>
      <c r="E75" s="93"/>
      <c r="F75" s="87"/>
      <c r="G75" s="123" t="s">
        <v>87</v>
      </c>
    </row>
    <row r="76" spans="1:8" ht="16.5" x14ac:dyDescent="0.3">
      <c r="B76" s="93" t="s">
        <v>88</v>
      </c>
      <c r="D76" s="93" t="s">
        <v>133</v>
      </c>
      <c r="E76" s="82"/>
      <c r="F76" s="87"/>
      <c r="G76" s="93" t="s">
        <v>88</v>
      </c>
    </row>
    <row r="77" spans="1:8" x14ac:dyDescent="0.25">
      <c r="D77" s="82"/>
    </row>
    <row r="78" spans="1:8" x14ac:dyDescent="0.25">
      <c r="D78" s="91" t="s">
        <v>130</v>
      </c>
    </row>
    <row r="79" spans="1:8" x14ac:dyDescent="0.25">
      <c r="D79" t="s">
        <v>132</v>
      </c>
    </row>
    <row r="80" spans="1:8" x14ac:dyDescent="0.25">
      <c r="D80" s="93" t="s">
        <v>134</v>
      </c>
    </row>
    <row r="98" spans="1:8" x14ac:dyDescent="0.25">
      <c r="B98" t="e">
        <f>'ITB GOODS'!#REF!</f>
        <v>#REF!</v>
      </c>
    </row>
    <row r="99" spans="1:8" x14ac:dyDescent="0.25">
      <c r="A99" s="65"/>
      <c r="B99" s="282" t="e">
        <f>'ITB GOODS'!#REF!</f>
        <v>#REF!</v>
      </c>
      <c r="C99" s="282"/>
      <c r="D99" s="282"/>
      <c r="E99" s="282"/>
      <c r="F99" s="282"/>
      <c r="G99" s="102">
        <v>85000000</v>
      </c>
      <c r="H99" s="103" t="e">
        <f>'ITB GOODS'!#REF!</f>
        <v>#REF!</v>
      </c>
    </row>
    <row r="100" spans="1:8" ht="28.5" customHeight="1" x14ac:dyDescent="0.25">
      <c r="A100" s="104" t="s">
        <v>66</v>
      </c>
      <c r="B100" s="105"/>
      <c r="C100" s="106" t="str">
        <f>'Bid-Summary'!B28</f>
        <v>MAPECON PHILIPPINES, INC.</v>
      </c>
      <c r="D100" s="106">
        <f>'Bid-Summary'!B29</f>
        <v>0</v>
      </c>
      <c r="E100" s="106"/>
      <c r="F100" s="107"/>
      <c r="G100" s="106">
        <f>'[1]Bid-Summary'!B75</f>
        <v>0</v>
      </c>
      <c r="H100" s="108"/>
    </row>
    <row r="101" spans="1:8" ht="22.5" x14ac:dyDescent="0.25">
      <c r="A101" s="109">
        <v>1</v>
      </c>
      <c r="B101" s="110" t="s">
        <v>166</v>
      </c>
      <c r="C101" s="66"/>
      <c r="D101" s="111"/>
      <c r="E101" s="111"/>
      <c r="F101" s="111"/>
      <c r="G101" s="111"/>
      <c r="H101" s="67"/>
    </row>
    <row r="102" spans="1:8" ht="45" x14ac:dyDescent="0.25">
      <c r="A102" s="112">
        <v>2</v>
      </c>
      <c r="B102" s="113" t="s">
        <v>143</v>
      </c>
      <c r="C102" s="101"/>
      <c r="D102" s="101"/>
      <c r="E102" s="101"/>
      <c r="F102" s="101"/>
      <c r="G102" s="101"/>
      <c r="H102" s="67"/>
    </row>
    <row r="103" spans="1:8" ht="56.25" x14ac:dyDescent="0.25">
      <c r="A103" s="114">
        <v>3</v>
      </c>
      <c r="B103" s="115" t="s">
        <v>144</v>
      </c>
      <c r="C103" s="99"/>
      <c r="D103" s="100"/>
      <c r="E103" s="100"/>
      <c r="F103" s="100"/>
      <c r="G103" s="100"/>
      <c r="H103" s="67"/>
    </row>
    <row r="104" spans="1:8" ht="45.75" customHeight="1" x14ac:dyDescent="0.25">
      <c r="A104" s="283">
        <v>4</v>
      </c>
      <c r="B104" s="116" t="s">
        <v>145</v>
      </c>
      <c r="C104" s="99"/>
      <c r="D104" s="100"/>
      <c r="E104" s="100"/>
      <c r="F104" s="100"/>
      <c r="G104" s="100"/>
      <c r="H104" s="67"/>
    </row>
    <row r="105" spans="1:8" x14ac:dyDescent="0.25">
      <c r="A105" s="284"/>
      <c r="B105" s="115" t="s">
        <v>146</v>
      </c>
      <c r="C105" s="99"/>
      <c r="D105" s="100"/>
      <c r="E105" s="100"/>
      <c r="F105" s="100"/>
      <c r="G105" s="100"/>
      <c r="H105" s="117"/>
    </row>
    <row r="106" spans="1:8" ht="33.75" x14ac:dyDescent="0.25">
      <c r="A106" s="118">
        <v>5</v>
      </c>
      <c r="B106" s="119" t="s">
        <v>147</v>
      </c>
      <c r="C106" s="81"/>
      <c r="D106" s="120"/>
      <c r="E106" s="120"/>
      <c r="F106" s="120"/>
      <c r="G106" s="120"/>
      <c r="H106" s="117"/>
    </row>
    <row r="107" spans="1:8" ht="67.5" x14ac:dyDescent="0.25">
      <c r="A107" s="114">
        <v>6</v>
      </c>
      <c r="B107" s="115" t="s">
        <v>148</v>
      </c>
      <c r="C107" s="101"/>
      <c r="D107" s="59"/>
      <c r="E107" s="59"/>
      <c r="F107" s="59"/>
      <c r="G107" s="59"/>
      <c r="H107" s="67"/>
    </row>
    <row r="108" spans="1:8" ht="22.5" x14ac:dyDescent="0.25">
      <c r="A108" s="114">
        <v>7</v>
      </c>
      <c r="B108" s="115" t="s">
        <v>149</v>
      </c>
      <c r="C108" s="99"/>
      <c r="D108" s="100"/>
      <c r="E108" s="100"/>
      <c r="F108" s="100"/>
      <c r="G108" s="100"/>
      <c r="H108" s="101"/>
    </row>
    <row r="109" spans="1:8" ht="45" x14ac:dyDescent="0.25">
      <c r="A109" s="285">
        <v>8</v>
      </c>
      <c r="B109" s="121" t="s">
        <v>151</v>
      </c>
      <c r="C109" s="101"/>
      <c r="D109" s="59"/>
      <c r="E109" s="59"/>
      <c r="F109" s="59"/>
      <c r="G109" s="59"/>
      <c r="H109" s="101"/>
    </row>
    <row r="110" spans="1:8" ht="22.5" x14ac:dyDescent="0.25">
      <c r="A110" s="286"/>
      <c r="B110" s="119" t="s">
        <v>152</v>
      </c>
      <c r="C110" s="101"/>
      <c r="D110" s="59"/>
      <c r="E110" s="59"/>
      <c r="F110" s="59"/>
      <c r="G110" s="59"/>
      <c r="H110" s="101"/>
    </row>
    <row r="111" spans="1:8" ht="45" x14ac:dyDescent="0.25">
      <c r="A111" s="287">
        <v>9</v>
      </c>
      <c r="B111" s="122" t="s">
        <v>153</v>
      </c>
      <c r="C111" s="101"/>
      <c r="D111" s="101"/>
      <c r="E111" s="101"/>
      <c r="F111" s="101"/>
      <c r="G111" s="101"/>
      <c r="H111" s="101"/>
    </row>
    <row r="112" spans="1:8" ht="33.75" customHeight="1" x14ac:dyDescent="0.25">
      <c r="A112" s="288"/>
      <c r="B112" s="113" t="s">
        <v>154</v>
      </c>
      <c r="C112" s="101"/>
      <c r="D112" s="101"/>
      <c r="E112" s="101"/>
      <c r="F112" s="101"/>
      <c r="G112" s="101"/>
      <c r="H112" s="101"/>
    </row>
    <row r="113" spans="1:8" x14ac:dyDescent="0.25">
      <c r="A113" s="289" t="s">
        <v>67</v>
      </c>
      <c r="B113" s="290"/>
      <c r="C113" s="101"/>
      <c r="D113" s="101"/>
      <c r="E113" s="101"/>
      <c r="F113" s="101"/>
      <c r="G113" s="101"/>
      <c r="H113" s="101"/>
    </row>
    <row r="114" spans="1:8" ht="22.5" x14ac:dyDescent="0.25">
      <c r="A114" s="112">
        <v>1</v>
      </c>
      <c r="B114" s="113" t="s">
        <v>155</v>
      </c>
      <c r="C114" s="101"/>
      <c r="D114" s="101"/>
      <c r="E114" s="101"/>
      <c r="F114" s="101"/>
      <c r="G114" s="101"/>
      <c r="H114" s="101"/>
    </row>
    <row r="115" spans="1:8" ht="93" customHeight="1" x14ac:dyDescent="0.25">
      <c r="A115" s="112">
        <v>2</v>
      </c>
      <c r="B115" s="113" t="s">
        <v>156</v>
      </c>
      <c r="C115" s="101"/>
      <c r="D115" s="101"/>
      <c r="E115" s="101"/>
      <c r="F115" s="101"/>
      <c r="G115" s="101"/>
      <c r="H115" s="101"/>
    </row>
    <row r="116" spans="1:8" x14ac:dyDescent="0.25">
      <c r="A116" s="112">
        <v>3</v>
      </c>
      <c r="B116" s="113" t="s">
        <v>157</v>
      </c>
      <c r="C116" s="101"/>
      <c r="D116" s="101"/>
      <c r="E116" s="101"/>
      <c r="F116" s="101"/>
      <c r="G116" s="101"/>
      <c r="H116" s="101"/>
    </row>
    <row r="117" spans="1:8" x14ac:dyDescent="0.25">
      <c r="B117" s="93"/>
      <c r="D117" s="93"/>
      <c r="E117" s="91"/>
      <c r="F117" s="91"/>
      <c r="G117" s="93"/>
    </row>
    <row r="118" spans="1:8" x14ac:dyDescent="0.25">
      <c r="D118" s="91"/>
      <c r="E118" s="91"/>
      <c r="F118" s="93"/>
    </row>
    <row r="119" spans="1:8" x14ac:dyDescent="0.25">
      <c r="B119" s="91" t="s">
        <v>122</v>
      </c>
      <c r="D119" s="91" t="s">
        <v>123</v>
      </c>
      <c r="F119" s="82"/>
      <c r="G119" s="91" t="s">
        <v>124</v>
      </c>
    </row>
    <row r="120" spans="1:8" x14ac:dyDescent="0.25">
      <c r="B120" t="s">
        <v>125</v>
      </c>
      <c r="D120" t="s">
        <v>126</v>
      </c>
      <c r="E120" s="93"/>
      <c r="F120" s="86"/>
      <c r="G120" t="s">
        <v>127</v>
      </c>
    </row>
    <row r="121" spans="1:8" x14ac:dyDescent="0.25">
      <c r="B121" s="93" t="s">
        <v>88</v>
      </c>
      <c r="D121" s="93" t="s">
        <v>88</v>
      </c>
      <c r="E121" s="91"/>
      <c r="F121" s="91"/>
      <c r="G121" s="93" t="s">
        <v>88</v>
      </c>
    </row>
    <row r="122" spans="1:8" x14ac:dyDescent="0.25">
      <c r="D122" s="91"/>
      <c r="E122" s="91"/>
      <c r="F122" s="93"/>
    </row>
    <row r="123" spans="1:8" x14ac:dyDescent="0.25">
      <c r="B123" s="91" t="s">
        <v>128</v>
      </c>
      <c r="D123" s="91" t="s">
        <v>167</v>
      </c>
      <c r="F123" s="93"/>
      <c r="G123" s="91" t="s">
        <v>121</v>
      </c>
    </row>
    <row r="124" spans="1:8" ht="16.5" x14ac:dyDescent="0.3">
      <c r="B124" t="s">
        <v>117</v>
      </c>
      <c r="D124" t="s">
        <v>169</v>
      </c>
      <c r="E124" s="93"/>
      <c r="F124" s="87"/>
      <c r="G124" s="123" t="s">
        <v>87</v>
      </c>
    </row>
    <row r="125" spans="1:8" ht="16.5" x14ac:dyDescent="0.3">
      <c r="B125" s="93" t="s">
        <v>88</v>
      </c>
      <c r="D125" s="93" t="s">
        <v>133</v>
      </c>
      <c r="E125" s="82"/>
      <c r="F125" s="87"/>
      <c r="G125" s="93" t="s">
        <v>88</v>
      </c>
    </row>
    <row r="126" spans="1:8" x14ac:dyDescent="0.25">
      <c r="D126" s="82"/>
    </row>
    <row r="127" spans="1:8" x14ac:dyDescent="0.25">
      <c r="D127" s="91" t="s">
        <v>130</v>
      </c>
    </row>
    <row r="128" spans="1:8" x14ac:dyDescent="0.25">
      <c r="D128" t="s">
        <v>132</v>
      </c>
    </row>
    <row r="129" spans="4:4" x14ac:dyDescent="0.25">
      <c r="D129" s="93" t="s">
        <v>134</v>
      </c>
    </row>
    <row r="130" spans="4:4" x14ac:dyDescent="0.25">
      <c r="D130" s="93"/>
    </row>
    <row r="131" spans="4:4" x14ac:dyDescent="0.25">
      <c r="D131" s="93"/>
    </row>
    <row r="132" spans="4:4" x14ac:dyDescent="0.25">
      <c r="D132" s="93"/>
    </row>
    <row r="133" spans="4:4" x14ac:dyDescent="0.25">
      <c r="D133" s="93"/>
    </row>
    <row r="134" spans="4:4" x14ac:dyDescent="0.25">
      <c r="D134" s="93"/>
    </row>
    <row r="135" spans="4:4" x14ac:dyDescent="0.25">
      <c r="D135" s="93"/>
    </row>
    <row r="136" spans="4:4" x14ac:dyDescent="0.25">
      <c r="D136" s="93"/>
    </row>
    <row r="137" spans="4:4" x14ac:dyDescent="0.25">
      <c r="D137" s="93"/>
    </row>
    <row r="138" spans="4:4" x14ac:dyDescent="0.25">
      <c r="D138" s="93"/>
    </row>
    <row r="139" spans="4:4" x14ac:dyDescent="0.25">
      <c r="D139" s="93"/>
    </row>
    <row r="140" spans="4:4" x14ac:dyDescent="0.25">
      <c r="D140" s="93"/>
    </row>
    <row r="141" spans="4:4" x14ac:dyDescent="0.25">
      <c r="D141" s="93"/>
    </row>
    <row r="142" spans="4:4" x14ac:dyDescent="0.25">
      <c r="D142" s="93"/>
    </row>
    <row r="143" spans="4:4" x14ac:dyDescent="0.25">
      <c r="D143" s="93"/>
    </row>
    <row r="144" spans="4:4" x14ac:dyDescent="0.25">
      <c r="D144" s="93"/>
    </row>
    <row r="145" spans="1:8" x14ac:dyDescent="0.25">
      <c r="D145" s="93"/>
    </row>
    <row r="146" spans="1:8" x14ac:dyDescent="0.25">
      <c r="D146" s="93"/>
    </row>
    <row r="147" spans="1:8" x14ac:dyDescent="0.25">
      <c r="B147" s="91" t="e">
        <f>'ITB GOODS'!#REF!</f>
        <v>#REF!</v>
      </c>
    </row>
    <row r="148" spans="1:8" ht="17.25" customHeight="1" x14ac:dyDescent="0.25">
      <c r="A148" s="65"/>
      <c r="B148" s="282" t="e">
        <f>'ITB GOODS'!#REF!</f>
        <v>#REF!</v>
      </c>
      <c r="C148" s="282"/>
      <c r="D148" s="282"/>
      <c r="E148" s="282"/>
      <c r="F148" s="282"/>
      <c r="G148" s="102" t="e">
        <f>'ITB GOODS'!#REF!</f>
        <v>#REF!</v>
      </c>
      <c r="H148" s="103" t="e">
        <f>'ITB GOODS'!#REF!</f>
        <v>#REF!</v>
      </c>
    </row>
    <row r="149" spans="1:8" ht="19.350000000000001" customHeight="1" x14ac:dyDescent="0.25">
      <c r="A149" s="104" t="s">
        <v>66</v>
      </c>
      <c r="B149" s="105"/>
      <c r="C149" s="106" t="str">
        <f>'Bid-Summary'!B38</f>
        <v>3E ELECTRICAL SALES AND SERVICES</v>
      </c>
      <c r="D149" s="106">
        <f>'Bid-Summary'!B39:E39</f>
        <v>0</v>
      </c>
      <c r="E149" s="106"/>
      <c r="F149" s="107"/>
      <c r="G149" s="106">
        <f>'[1]Bid-Summary'!B112</f>
        <v>0</v>
      </c>
      <c r="H149" s="108"/>
    </row>
    <row r="150" spans="1:8" ht="22.5" x14ac:dyDescent="0.25">
      <c r="A150" s="109">
        <v>1</v>
      </c>
      <c r="B150" s="110" t="s">
        <v>166</v>
      </c>
      <c r="C150" s="66"/>
      <c r="D150" s="111"/>
      <c r="E150" s="111"/>
      <c r="F150" s="111"/>
      <c r="G150" s="111"/>
      <c r="H150" s="67"/>
    </row>
    <row r="151" spans="1:8" ht="45" x14ac:dyDescent="0.25">
      <c r="A151" s="112">
        <v>2</v>
      </c>
      <c r="B151" s="113" t="s">
        <v>143</v>
      </c>
      <c r="C151" s="101"/>
      <c r="D151" s="101"/>
      <c r="E151" s="101"/>
      <c r="F151" s="101"/>
      <c r="G151" s="101"/>
      <c r="H151" s="67"/>
    </row>
    <row r="152" spans="1:8" ht="56.25" x14ac:dyDescent="0.25">
      <c r="A152" s="114">
        <v>3</v>
      </c>
      <c r="B152" s="115" t="s">
        <v>144</v>
      </c>
      <c r="C152" s="99"/>
      <c r="D152" s="100"/>
      <c r="E152" s="100"/>
      <c r="F152" s="100"/>
      <c r="G152" s="100"/>
      <c r="H152" s="67"/>
    </row>
    <row r="153" spans="1:8" ht="56.25" x14ac:dyDescent="0.25">
      <c r="A153" s="283">
        <v>4</v>
      </c>
      <c r="B153" s="116" t="s">
        <v>145</v>
      </c>
      <c r="C153" s="99"/>
      <c r="D153" s="100"/>
      <c r="E153" s="100"/>
      <c r="F153" s="100"/>
      <c r="G153" s="100"/>
      <c r="H153" s="67"/>
    </row>
    <row r="154" spans="1:8" x14ac:dyDescent="0.25">
      <c r="A154" s="284"/>
      <c r="B154" s="115" t="s">
        <v>146</v>
      </c>
      <c r="C154" s="99"/>
      <c r="D154" s="100"/>
      <c r="E154" s="100"/>
      <c r="F154" s="100"/>
      <c r="G154" s="100"/>
      <c r="H154" s="117"/>
    </row>
    <row r="155" spans="1:8" ht="33.75" x14ac:dyDescent="0.25">
      <c r="A155" s="118">
        <v>5</v>
      </c>
      <c r="B155" s="119" t="s">
        <v>147</v>
      </c>
      <c r="C155" s="81"/>
      <c r="D155" s="120"/>
      <c r="E155" s="120"/>
      <c r="F155" s="120"/>
      <c r="G155" s="120"/>
      <c r="H155" s="117"/>
    </row>
    <row r="156" spans="1:8" ht="67.5" x14ac:dyDescent="0.25">
      <c r="A156" s="114">
        <v>6</v>
      </c>
      <c r="B156" s="115" t="s">
        <v>148</v>
      </c>
      <c r="C156" s="101"/>
      <c r="D156" s="59"/>
      <c r="E156" s="59"/>
      <c r="F156" s="59"/>
      <c r="G156" s="59"/>
      <c r="H156" s="67"/>
    </row>
    <row r="157" spans="1:8" ht="22.5" x14ac:dyDescent="0.25">
      <c r="A157" s="114">
        <v>7</v>
      </c>
      <c r="B157" s="115" t="s">
        <v>149</v>
      </c>
      <c r="C157" s="99"/>
      <c r="D157" s="100"/>
      <c r="E157" s="100"/>
      <c r="F157" s="100"/>
      <c r="G157" s="100"/>
      <c r="H157" s="101"/>
    </row>
    <row r="158" spans="1:8" ht="45" x14ac:dyDescent="0.25">
      <c r="A158" s="285">
        <v>8</v>
      </c>
      <c r="B158" s="121" t="s">
        <v>151</v>
      </c>
      <c r="C158" s="101"/>
      <c r="D158" s="59"/>
      <c r="E158" s="59"/>
      <c r="F158" s="59"/>
      <c r="G158" s="59"/>
      <c r="H158" s="101"/>
    </row>
    <row r="159" spans="1:8" ht="22.5" x14ac:dyDescent="0.25">
      <c r="A159" s="286"/>
      <c r="B159" s="119" t="s">
        <v>152</v>
      </c>
      <c r="C159" s="101"/>
      <c r="D159" s="59"/>
      <c r="E159" s="59"/>
      <c r="F159" s="59"/>
      <c r="G159" s="59"/>
      <c r="H159" s="101"/>
    </row>
    <row r="160" spans="1:8" ht="45" x14ac:dyDescent="0.25">
      <c r="A160" s="287">
        <v>9</v>
      </c>
      <c r="B160" s="122" t="s">
        <v>153</v>
      </c>
      <c r="C160" s="101"/>
      <c r="D160" s="101"/>
      <c r="E160" s="101"/>
      <c r="F160" s="101"/>
      <c r="G160" s="101"/>
      <c r="H160" s="101"/>
    </row>
    <row r="161" spans="1:8" ht="33.75" x14ac:dyDescent="0.25">
      <c r="A161" s="288"/>
      <c r="B161" s="113" t="s">
        <v>154</v>
      </c>
      <c r="C161" s="101"/>
      <c r="D161" s="101"/>
      <c r="E161" s="101"/>
      <c r="F161" s="101"/>
      <c r="G161" s="101"/>
      <c r="H161" s="101"/>
    </row>
    <row r="162" spans="1:8" x14ac:dyDescent="0.25">
      <c r="A162" s="289" t="s">
        <v>67</v>
      </c>
      <c r="B162" s="290"/>
      <c r="C162" s="101"/>
      <c r="D162" s="101"/>
      <c r="E162" s="101"/>
      <c r="F162" s="101"/>
      <c r="G162" s="101"/>
      <c r="H162" s="101"/>
    </row>
    <row r="163" spans="1:8" ht="22.5" x14ac:dyDescent="0.25">
      <c r="A163" s="112">
        <v>1</v>
      </c>
      <c r="B163" s="113" t="s">
        <v>155</v>
      </c>
      <c r="C163" s="101"/>
      <c r="D163" s="101"/>
      <c r="E163" s="101"/>
      <c r="F163" s="101"/>
      <c r="G163" s="101"/>
      <c r="H163" s="101"/>
    </row>
    <row r="164" spans="1:8" ht="102" customHeight="1" x14ac:dyDescent="0.25">
      <c r="A164" s="112">
        <v>2</v>
      </c>
      <c r="B164" s="113" t="s">
        <v>156</v>
      </c>
      <c r="C164" s="101"/>
      <c r="D164" s="101"/>
      <c r="E164" s="101"/>
      <c r="F164" s="101"/>
      <c r="G164" s="101"/>
      <c r="H164" s="101"/>
    </row>
    <row r="165" spans="1:8" x14ac:dyDescent="0.25">
      <c r="A165" s="112">
        <v>3</v>
      </c>
      <c r="B165" s="113" t="s">
        <v>157</v>
      </c>
      <c r="C165" s="101"/>
      <c r="D165" s="101"/>
      <c r="E165" s="101"/>
      <c r="F165" s="101"/>
      <c r="G165" s="101"/>
      <c r="H165" s="101"/>
    </row>
    <row r="166" spans="1:8" x14ac:dyDescent="0.25">
      <c r="B166" s="93"/>
      <c r="D166" s="93"/>
      <c r="E166" s="91"/>
      <c r="F166" s="91"/>
      <c r="G166" s="93"/>
    </row>
    <row r="167" spans="1:8" x14ac:dyDescent="0.25">
      <c r="D167" s="91"/>
      <c r="E167" s="91"/>
      <c r="F167" s="93"/>
    </row>
    <row r="168" spans="1:8" x14ac:dyDescent="0.25">
      <c r="B168" s="91" t="s">
        <v>122</v>
      </c>
      <c r="D168" s="91" t="s">
        <v>123</v>
      </c>
      <c r="F168" s="82"/>
      <c r="G168" s="91" t="s">
        <v>124</v>
      </c>
    </row>
    <row r="169" spans="1:8" x14ac:dyDescent="0.25">
      <c r="B169" t="s">
        <v>125</v>
      </c>
      <c r="D169" t="s">
        <v>126</v>
      </c>
      <c r="E169" s="93"/>
      <c r="F169" s="86"/>
      <c r="G169" t="s">
        <v>127</v>
      </c>
    </row>
    <row r="170" spans="1:8" x14ac:dyDescent="0.25">
      <c r="B170" s="93" t="s">
        <v>88</v>
      </c>
      <c r="D170" s="93" t="s">
        <v>88</v>
      </c>
      <c r="E170" s="91"/>
      <c r="F170" s="91"/>
      <c r="G170" s="93" t="s">
        <v>88</v>
      </c>
    </row>
    <row r="171" spans="1:8" x14ac:dyDescent="0.25">
      <c r="D171" s="91"/>
      <c r="E171" s="91"/>
      <c r="F171" s="93"/>
    </row>
    <row r="172" spans="1:8" x14ac:dyDescent="0.25">
      <c r="B172" s="91" t="s">
        <v>128</v>
      </c>
      <c r="D172" s="91" t="s">
        <v>167</v>
      </c>
      <c r="F172" s="93"/>
      <c r="G172" s="91" t="s">
        <v>121</v>
      </c>
    </row>
    <row r="173" spans="1:8" ht="16.5" x14ac:dyDescent="0.3">
      <c r="B173" t="s">
        <v>117</v>
      </c>
      <c r="D173" t="s">
        <v>169</v>
      </c>
      <c r="E173" s="93"/>
      <c r="F173" s="87"/>
      <c r="G173" s="123" t="s">
        <v>87</v>
      </c>
    </row>
    <row r="174" spans="1:8" ht="16.5" x14ac:dyDescent="0.3">
      <c r="B174" s="93" t="s">
        <v>88</v>
      </c>
      <c r="D174" s="93" t="s">
        <v>133</v>
      </c>
      <c r="E174" s="82"/>
      <c r="F174" s="87"/>
      <c r="G174" s="93" t="s">
        <v>88</v>
      </c>
    </row>
    <row r="175" spans="1:8" x14ac:dyDescent="0.25">
      <c r="D175" s="82"/>
    </row>
    <row r="176" spans="1:8" x14ac:dyDescent="0.25">
      <c r="D176" s="91" t="s">
        <v>130</v>
      </c>
    </row>
    <row r="177" spans="4:4" x14ac:dyDescent="0.25">
      <c r="D177" t="s">
        <v>132</v>
      </c>
    </row>
    <row r="178" spans="4:4" x14ac:dyDescent="0.25">
      <c r="D178" s="93" t="s">
        <v>134</v>
      </c>
    </row>
    <row r="195" spans="1:8" x14ac:dyDescent="0.25">
      <c r="B195" t="e">
        <f>'ITB GOODS'!#REF!</f>
        <v>#REF!</v>
      </c>
    </row>
    <row r="196" spans="1:8" x14ac:dyDescent="0.25">
      <c r="A196" s="65"/>
      <c r="B196" s="282" t="e">
        <f>'ITB GOODS'!#REF!</f>
        <v>#REF!</v>
      </c>
      <c r="C196" s="282"/>
      <c r="D196" s="282"/>
      <c r="E196" s="282"/>
      <c r="F196" s="282"/>
      <c r="G196" s="102">
        <v>85000000</v>
      </c>
      <c r="H196" s="103" t="e">
        <f>'ITB GOODS'!#REF!</f>
        <v>#REF!</v>
      </c>
    </row>
    <row r="197" spans="1:8" ht="22.5" customHeight="1" x14ac:dyDescent="0.25">
      <c r="A197" s="104" t="s">
        <v>66</v>
      </c>
      <c r="B197" s="105"/>
      <c r="C197" s="106">
        <f>'Bid-Summary'!B49</f>
        <v>0</v>
      </c>
      <c r="D197" s="106">
        <f>'Bid-Summary'!B50:E50</f>
        <v>0</v>
      </c>
      <c r="E197" s="106"/>
      <c r="F197" s="107"/>
      <c r="G197" s="106">
        <f>'[1]Bid-Summary'!B147</f>
        <v>0</v>
      </c>
      <c r="H197" s="108"/>
    </row>
    <row r="198" spans="1:8" ht="22.5" x14ac:dyDescent="0.25">
      <c r="A198" s="109">
        <v>1</v>
      </c>
      <c r="B198" s="110" t="s">
        <v>166</v>
      </c>
      <c r="C198" s="66"/>
      <c r="D198" s="111"/>
      <c r="E198" s="111"/>
      <c r="F198" s="111"/>
      <c r="G198" s="111"/>
      <c r="H198" s="67"/>
    </row>
    <row r="199" spans="1:8" ht="45" x14ac:dyDescent="0.25">
      <c r="A199" s="112">
        <v>2</v>
      </c>
      <c r="B199" s="113" t="s">
        <v>143</v>
      </c>
      <c r="C199" s="101"/>
      <c r="D199" s="101"/>
      <c r="E199" s="101"/>
      <c r="F199" s="101"/>
      <c r="G199" s="101"/>
      <c r="H199" s="67"/>
    </row>
    <row r="200" spans="1:8" ht="56.25" x14ac:dyDescent="0.25">
      <c r="A200" s="114">
        <v>3</v>
      </c>
      <c r="B200" s="115" t="s">
        <v>144</v>
      </c>
      <c r="C200" s="99"/>
      <c r="D200" s="100"/>
      <c r="E200" s="100"/>
      <c r="F200" s="100"/>
      <c r="G200" s="100"/>
      <c r="H200" s="67"/>
    </row>
    <row r="201" spans="1:8" ht="56.25" x14ac:dyDescent="0.25">
      <c r="A201" s="283">
        <v>4</v>
      </c>
      <c r="B201" s="116" t="s">
        <v>145</v>
      </c>
      <c r="C201" s="99"/>
      <c r="D201" s="100"/>
      <c r="E201" s="100"/>
      <c r="F201" s="100"/>
      <c r="G201" s="100"/>
      <c r="H201" s="67"/>
    </row>
    <row r="202" spans="1:8" x14ac:dyDescent="0.25">
      <c r="A202" s="284"/>
      <c r="B202" s="115" t="s">
        <v>146</v>
      </c>
      <c r="C202" s="99"/>
      <c r="D202" s="100"/>
      <c r="E202" s="100"/>
      <c r="F202" s="100"/>
      <c r="G202" s="100"/>
      <c r="H202" s="117"/>
    </row>
    <row r="203" spans="1:8" ht="33.75" x14ac:dyDescent="0.25">
      <c r="A203" s="118">
        <v>5</v>
      </c>
      <c r="B203" s="119" t="s">
        <v>147</v>
      </c>
      <c r="C203" s="81"/>
      <c r="D203" s="120"/>
      <c r="E203" s="120"/>
      <c r="F203" s="120"/>
      <c r="G203" s="120"/>
      <c r="H203" s="117"/>
    </row>
    <row r="204" spans="1:8" ht="67.5" x14ac:dyDescent="0.25">
      <c r="A204" s="114">
        <v>6</v>
      </c>
      <c r="B204" s="115" t="s">
        <v>148</v>
      </c>
      <c r="C204" s="101"/>
      <c r="D204" s="59"/>
      <c r="E204" s="59"/>
      <c r="F204" s="59"/>
      <c r="G204" s="59"/>
      <c r="H204" s="67"/>
    </row>
    <row r="205" spans="1:8" ht="22.5" x14ac:dyDescent="0.25">
      <c r="A205" s="114">
        <v>7</v>
      </c>
      <c r="B205" s="115" t="s">
        <v>149</v>
      </c>
      <c r="C205" s="99"/>
      <c r="D205" s="100"/>
      <c r="E205" s="100"/>
      <c r="F205" s="100"/>
      <c r="G205" s="100"/>
      <c r="H205" s="101"/>
    </row>
    <row r="206" spans="1:8" ht="45" x14ac:dyDescent="0.25">
      <c r="A206" s="285">
        <v>8</v>
      </c>
      <c r="B206" s="121" t="s">
        <v>151</v>
      </c>
      <c r="C206" s="101"/>
      <c r="D206" s="59"/>
      <c r="E206" s="59"/>
      <c r="F206" s="59"/>
      <c r="G206" s="59"/>
      <c r="H206" s="101"/>
    </row>
    <row r="207" spans="1:8" ht="22.5" x14ac:dyDescent="0.25">
      <c r="A207" s="286"/>
      <c r="B207" s="119" t="s">
        <v>152</v>
      </c>
      <c r="C207" s="101"/>
      <c r="D207" s="59"/>
      <c r="E207" s="59"/>
      <c r="F207" s="59"/>
      <c r="G207" s="59"/>
      <c r="H207" s="101"/>
    </row>
    <row r="208" spans="1:8" ht="45" x14ac:dyDescent="0.25">
      <c r="A208" s="287">
        <v>9</v>
      </c>
      <c r="B208" s="122" t="s">
        <v>153</v>
      </c>
      <c r="C208" s="101"/>
      <c r="D208" s="101"/>
      <c r="E208" s="101"/>
      <c r="F208" s="101"/>
      <c r="G208" s="101"/>
      <c r="H208" s="101"/>
    </row>
    <row r="209" spans="1:8" ht="33.75" x14ac:dyDescent="0.25">
      <c r="A209" s="288"/>
      <c r="B209" s="113" t="s">
        <v>154</v>
      </c>
      <c r="C209" s="101"/>
      <c r="D209" s="101"/>
      <c r="E209" s="101"/>
      <c r="F209" s="101"/>
      <c r="G209" s="101"/>
      <c r="H209" s="101"/>
    </row>
    <row r="210" spans="1:8" x14ac:dyDescent="0.25">
      <c r="A210" s="289" t="s">
        <v>67</v>
      </c>
      <c r="B210" s="290"/>
      <c r="C210" s="101"/>
      <c r="D210" s="101"/>
      <c r="E210" s="101"/>
      <c r="F210" s="101"/>
      <c r="G210" s="101"/>
      <c r="H210" s="101"/>
    </row>
    <row r="211" spans="1:8" ht="22.5" x14ac:dyDescent="0.25">
      <c r="A211" s="112">
        <v>1</v>
      </c>
      <c r="B211" s="113" t="s">
        <v>155</v>
      </c>
      <c r="C211" s="101"/>
      <c r="D211" s="101"/>
      <c r="E211" s="101"/>
      <c r="F211" s="101"/>
      <c r="G211" s="101"/>
      <c r="H211" s="101"/>
    </row>
    <row r="212" spans="1:8" ht="101.25" x14ac:dyDescent="0.25">
      <c r="A212" s="112">
        <v>2</v>
      </c>
      <c r="B212" s="113" t="s">
        <v>156</v>
      </c>
      <c r="C212" s="101"/>
      <c r="D212" s="101"/>
      <c r="E212" s="101"/>
      <c r="F212" s="101"/>
      <c r="G212" s="101"/>
      <c r="H212" s="101"/>
    </row>
    <row r="213" spans="1:8" x14ac:dyDescent="0.25">
      <c r="A213" s="112">
        <v>3</v>
      </c>
      <c r="B213" s="113" t="s">
        <v>157</v>
      </c>
      <c r="C213" s="101"/>
      <c r="D213" s="101"/>
      <c r="E213" s="101"/>
      <c r="F213" s="101"/>
      <c r="G213" s="101"/>
      <c r="H213" s="101"/>
    </row>
    <row r="214" spans="1:8" x14ac:dyDescent="0.25">
      <c r="B214" s="93"/>
      <c r="D214" s="93"/>
      <c r="E214" s="91"/>
      <c r="F214" s="91"/>
      <c r="G214" s="93"/>
    </row>
    <row r="215" spans="1:8" x14ac:dyDescent="0.25">
      <c r="D215" s="91"/>
      <c r="E215" s="91"/>
      <c r="F215" s="93"/>
    </row>
    <row r="216" spans="1:8" x14ac:dyDescent="0.25">
      <c r="B216" s="91" t="s">
        <v>122</v>
      </c>
      <c r="D216" s="91" t="s">
        <v>123</v>
      </c>
      <c r="F216" s="82"/>
      <c r="G216" s="91" t="s">
        <v>124</v>
      </c>
    </row>
    <row r="217" spans="1:8" x14ac:dyDescent="0.25">
      <c r="B217" t="s">
        <v>125</v>
      </c>
      <c r="D217" t="s">
        <v>126</v>
      </c>
      <c r="E217" s="93"/>
      <c r="F217" s="86"/>
      <c r="G217" t="s">
        <v>127</v>
      </c>
    </row>
    <row r="218" spans="1:8" x14ac:dyDescent="0.25">
      <c r="B218" s="93" t="s">
        <v>88</v>
      </c>
      <c r="D218" s="93" t="s">
        <v>88</v>
      </c>
      <c r="E218" s="91"/>
      <c r="F218" s="91"/>
      <c r="G218" s="93" t="s">
        <v>88</v>
      </c>
    </row>
    <row r="219" spans="1:8" x14ac:dyDescent="0.25">
      <c r="D219" s="91"/>
      <c r="E219" s="91"/>
      <c r="F219" s="93"/>
    </row>
    <row r="220" spans="1:8" x14ac:dyDescent="0.25">
      <c r="B220" s="91" t="s">
        <v>128</v>
      </c>
      <c r="D220" s="91" t="s">
        <v>167</v>
      </c>
      <c r="F220" s="93"/>
      <c r="G220" s="91" t="s">
        <v>121</v>
      </c>
    </row>
    <row r="221" spans="1:8" ht="16.5" x14ac:dyDescent="0.3">
      <c r="B221" t="s">
        <v>117</v>
      </c>
      <c r="D221" t="s">
        <v>169</v>
      </c>
      <c r="E221" s="93"/>
      <c r="F221" s="87"/>
      <c r="G221" s="123" t="s">
        <v>87</v>
      </c>
    </row>
    <row r="222" spans="1:8" ht="16.5" x14ac:dyDescent="0.3">
      <c r="B222" s="93" t="s">
        <v>88</v>
      </c>
      <c r="D222" s="93" t="s">
        <v>133</v>
      </c>
      <c r="E222" s="82"/>
      <c r="F222" s="87"/>
      <c r="G222" s="93" t="s">
        <v>88</v>
      </c>
    </row>
    <row r="223" spans="1:8" x14ac:dyDescent="0.25">
      <c r="D223" s="82"/>
    </row>
    <row r="224" spans="1:8" x14ac:dyDescent="0.25">
      <c r="D224" s="91" t="s">
        <v>130</v>
      </c>
    </row>
    <row r="225" spans="4:4" x14ac:dyDescent="0.25">
      <c r="D225" t="s">
        <v>132</v>
      </c>
    </row>
    <row r="226" spans="4:4" x14ac:dyDescent="0.25">
      <c r="D226" s="93" t="s">
        <v>134</v>
      </c>
    </row>
    <row r="227" spans="4:4" x14ac:dyDescent="0.25">
      <c r="D227" s="93"/>
    </row>
    <row r="228" spans="4:4" x14ac:dyDescent="0.25">
      <c r="D228" s="93"/>
    </row>
    <row r="229" spans="4:4" x14ac:dyDescent="0.25">
      <c r="D229" s="93"/>
    </row>
    <row r="230" spans="4:4" x14ac:dyDescent="0.25">
      <c r="D230" s="93"/>
    </row>
    <row r="231" spans="4:4" x14ac:dyDescent="0.25">
      <c r="D231" s="93"/>
    </row>
    <row r="232" spans="4:4" x14ac:dyDescent="0.25">
      <c r="D232" s="93"/>
    </row>
    <row r="233" spans="4:4" x14ac:dyDescent="0.25">
      <c r="D233" s="93"/>
    </row>
    <row r="234" spans="4:4" x14ac:dyDescent="0.25">
      <c r="D234" s="93"/>
    </row>
    <row r="235" spans="4:4" x14ac:dyDescent="0.25">
      <c r="D235" s="93"/>
    </row>
    <row r="236" spans="4:4" x14ac:dyDescent="0.25">
      <c r="D236" s="93"/>
    </row>
    <row r="237" spans="4:4" x14ac:dyDescent="0.25">
      <c r="D237" s="93"/>
    </row>
    <row r="238" spans="4:4" x14ac:dyDescent="0.25">
      <c r="D238" s="93"/>
    </row>
    <row r="239" spans="4:4" x14ac:dyDescent="0.25">
      <c r="D239" s="93"/>
    </row>
    <row r="240" spans="4:4" x14ac:dyDescent="0.25">
      <c r="D240" s="93"/>
    </row>
    <row r="241" spans="1:8" x14ac:dyDescent="0.25">
      <c r="D241" s="93"/>
    </row>
    <row r="242" spans="1:8" x14ac:dyDescent="0.25">
      <c r="D242" s="93"/>
    </row>
    <row r="243" spans="1:8" x14ac:dyDescent="0.25">
      <c r="D243" s="93"/>
    </row>
    <row r="244" spans="1:8" x14ac:dyDescent="0.25">
      <c r="B244" t="e">
        <f>'ITB GOODS'!#REF!</f>
        <v>#REF!</v>
      </c>
    </row>
    <row r="245" spans="1:8" x14ac:dyDescent="0.25">
      <c r="A245" s="65"/>
      <c r="B245" s="282" t="e">
        <f>'ITB GOODS'!#REF!</f>
        <v>#REF!</v>
      </c>
      <c r="C245" s="282"/>
      <c r="D245" s="282"/>
      <c r="E245" s="282"/>
      <c r="F245" s="282"/>
      <c r="G245" s="102">
        <v>85000000</v>
      </c>
      <c r="H245" s="103" t="e">
        <f>'ITB GOODS'!#REF!</f>
        <v>#REF!</v>
      </c>
    </row>
    <row r="246" spans="1:8" x14ac:dyDescent="0.25">
      <c r="A246" s="104" t="s">
        <v>66</v>
      </c>
      <c r="B246" s="105"/>
      <c r="C246" s="106" t="str">
        <f>'Bid-Summary'!B64</f>
        <v>ECE MARKETING</v>
      </c>
      <c r="D246" s="106">
        <f>'Bid-Summary'!B65:E65</f>
        <v>0</v>
      </c>
      <c r="E246" s="106"/>
      <c r="F246" s="107"/>
      <c r="G246" s="106">
        <f>'[1]Bid-Summary'!B182</f>
        <v>0</v>
      </c>
      <c r="H246" s="108"/>
    </row>
    <row r="247" spans="1:8" ht="22.5" x14ac:dyDescent="0.25">
      <c r="A247" s="109">
        <v>1</v>
      </c>
      <c r="B247" s="110" t="s">
        <v>166</v>
      </c>
      <c r="C247" s="66"/>
      <c r="D247" s="111"/>
      <c r="E247" s="111"/>
      <c r="F247" s="111"/>
      <c r="G247" s="111"/>
      <c r="H247" s="67"/>
    </row>
    <row r="248" spans="1:8" ht="45" x14ac:dyDescent="0.25">
      <c r="A248" s="112">
        <v>2</v>
      </c>
      <c r="B248" s="113" t="s">
        <v>143</v>
      </c>
      <c r="C248" s="101"/>
      <c r="D248" s="101"/>
      <c r="E248" s="101"/>
      <c r="F248" s="101"/>
      <c r="G248" s="101"/>
      <c r="H248" s="67"/>
    </row>
    <row r="249" spans="1:8" ht="56.25" x14ac:dyDescent="0.25">
      <c r="A249" s="114">
        <v>3</v>
      </c>
      <c r="B249" s="115" t="s">
        <v>144</v>
      </c>
      <c r="C249" s="99"/>
      <c r="D249" s="100"/>
      <c r="E249" s="100"/>
      <c r="F249" s="100"/>
      <c r="G249" s="100"/>
      <c r="H249" s="67"/>
    </row>
    <row r="250" spans="1:8" ht="56.25" x14ac:dyDescent="0.25">
      <c r="A250" s="283">
        <v>4</v>
      </c>
      <c r="B250" s="116" t="s">
        <v>145</v>
      </c>
      <c r="C250" s="99"/>
      <c r="D250" s="100"/>
      <c r="E250" s="100"/>
      <c r="F250" s="100"/>
      <c r="G250" s="100"/>
      <c r="H250" s="67"/>
    </row>
    <row r="251" spans="1:8" x14ac:dyDescent="0.25">
      <c r="A251" s="284"/>
      <c r="B251" s="115" t="s">
        <v>146</v>
      </c>
      <c r="C251" s="99"/>
      <c r="D251" s="100"/>
      <c r="E251" s="100"/>
      <c r="F251" s="100"/>
      <c r="G251" s="100"/>
      <c r="H251" s="117"/>
    </row>
    <row r="252" spans="1:8" ht="33.75" x14ac:dyDescent="0.25">
      <c r="A252" s="118">
        <v>5</v>
      </c>
      <c r="B252" s="119" t="s">
        <v>147</v>
      </c>
      <c r="C252" s="81"/>
      <c r="D252" s="120"/>
      <c r="E252" s="120"/>
      <c r="F252" s="120"/>
      <c r="G252" s="120"/>
      <c r="H252" s="117"/>
    </row>
    <row r="253" spans="1:8" ht="67.5" x14ac:dyDescent="0.25">
      <c r="A253" s="114">
        <v>6</v>
      </c>
      <c r="B253" s="115" t="s">
        <v>148</v>
      </c>
      <c r="C253" s="101"/>
      <c r="D253" s="59"/>
      <c r="E253" s="59"/>
      <c r="F253" s="59"/>
      <c r="G253" s="59"/>
      <c r="H253" s="67"/>
    </row>
    <row r="254" spans="1:8" ht="22.5" x14ac:dyDescent="0.25">
      <c r="A254" s="114">
        <v>7</v>
      </c>
      <c r="B254" s="115" t="s">
        <v>149</v>
      </c>
      <c r="C254" s="99"/>
      <c r="D254" s="100"/>
      <c r="E254" s="100"/>
      <c r="F254" s="100"/>
      <c r="G254" s="100"/>
      <c r="H254" s="101"/>
    </row>
    <row r="255" spans="1:8" ht="45" x14ac:dyDescent="0.25">
      <c r="A255" s="285">
        <v>8</v>
      </c>
      <c r="B255" s="121" t="s">
        <v>151</v>
      </c>
      <c r="C255" s="101"/>
      <c r="D255" s="59"/>
      <c r="E255" s="59"/>
      <c r="F255" s="59"/>
      <c r="G255" s="59"/>
      <c r="H255" s="101"/>
    </row>
    <row r="256" spans="1:8" ht="22.5" x14ac:dyDescent="0.25">
      <c r="A256" s="286"/>
      <c r="B256" s="119" t="s">
        <v>152</v>
      </c>
      <c r="C256" s="101"/>
      <c r="D256" s="59"/>
      <c r="E256" s="59"/>
      <c r="F256" s="59"/>
      <c r="G256" s="59"/>
      <c r="H256" s="101"/>
    </row>
    <row r="257" spans="1:8" ht="45" x14ac:dyDescent="0.25">
      <c r="A257" s="287">
        <v>9</v>
      </c>
      <c r="B257" s="122" t="s">
        <v>153</v>
      </c>
      <c r="C257" s="101"/>
      <c r="D257" s="101"/>
      <c r="E257" s="101"/>
      <c r="F257" s="101"/>
      <c r="G257" s="101"/>
      <c r="H257" s="101"/>
    </row>
    <row r="258" spans="1:8" ht="33.75" x14ac:dyDescent="0.25">
      <c r="A258" s="288"/>
      <c r="B258" s="113" t="s">
        <v>154</v>
      </c>
      <c r="C258" s="101"/>
      <c r="D258" s="101"/>
      <c r="E258" s="101"/>
      <c r="F258" s="101"/>
      <c r="G258" s="101"/>
      <c r="H258" s="101"/>
    </row>
    <row r="259" spans="1:8" x14ac:dyDescent="0.25">
      <c r="A259" s="289" t="s">
        <v>67</v>
      </c>
      <c r="B259" s="290"/>
      <c r="C259" s="101"/>
      <c r="D259" s="101"/>
      <c r="E259" s="101"/>
      <c r="F259" s="101"/>
      <c r="G259" s="101"/>
      <c r="H259" s="101"/>
    </row>
    <row r="260" spans="1:8" ht="22.5" x14ac:dyDescent="0.25">
      <c r="A260" s="112">
        <v>1</v>
      </c>
      <c r="B260" s="113" t="s">
        <v>155</v>
      </c>
      <c r="C260" s="101"/>
      <c r="D260" s="101"/>
      <c r="E260" s="101"/>
      <c r="F260" s="101"/>
      <c r="G260" s="101"/>
      <c r="H260" s="101"/>
    </row>
    <row r="261" spans="1:8" ht="101.25" x14ac:dyDescent="0.25">
      <c r="A261" s="112">
        <v>2</v>
      </c>
      <c r="B261" s="113" t="s">
        <v>156</v>
      </c>
      <c r="C261" s="101"/>
      <c r="D261" s="101"/>
      <c r="E261" s="101"/>
      <c r="F261" s="101"/>
      <c r="G261" s="101"/>
      <c r="H261" s="101"/>
    </row>
    <row r="262" spans="1:8" x14ac:dyDescent="0.25">
      <c r="A262" s="112">
        <v>3</v>
      </c>
      <c r="B262" s="113" t="s">
        <v>157</v>
      </c>
      <c r="C262" s="101"/>
      <c r="D262" s="101"/>
      <c r="E262" s="101"/>
      <c r="F262" s="101"/>
      <c r="G262" s="101"/>
      <c r="H262" s="101"/>
    </row>
    <row r="263" spans="1:8" x14ac:dyDescent="0.25">
      <c r="B263" s="93"/>
      <c r="D263" s="93"/>
      <c r="E263" s="91"/>
      <c r="F263" s="91"/>
      <c r="G263" s="93"/>
    </row>
    <row r="264" spans="1:8" x14ac:dyDescent="0.25">
      <c r="D264" s="91"/>
      <c r="E264" s="91"/>
      <c r="F264" s="93"/>
    </row>
    <row r="265" spans="1:8" x14ac:dyDescent="0.25">
      <c r="B265" s="91" t="s">
        <v>122</v>
      </c>
      <c r="D265" s="91" t="s">
        <v>123</v>
      </c>
      <c r="F265" s="82"/>
      <c r="G265" s="91" t="s">
        <v>124</v>
      </c>
    </row>
    <row r="266" spans="1:8" x14ac:dyDescent="0.25">
      <c r="B266" t="s">
        <v>125</v>
      </c>
      <c r="D266" t="s">
        <v>126</v>
      </c>
      <c r="E266" s="93"/>
      <c r="F266" s="86"/>
      <c r="G266" t="s">
        <v>127</v>
      </c>
    </row>
    <row r="267" spans="1:8" x14ac:dyDescent="0.25">
      <c r="B267" s="93" t="s">
        <v>88</v>
      </c>
      <c r="D267" s="93" t="s">
        <v>88</v>
      </c>
      <c r="E267" s="91"/>
      <c r="F267" s="91"/>
      <c r="G267" s="93" t="s">
        <v>88</v>
      </c>
    </row>
    <row r="268" spans="1:8" x14ac:dyDescent="0.25">
      <c r="D268" s="91"/>
      <c r="E268" s="91"/>
      <c r="F268" s="93"/>
    </row>
    <row r="269" spans="1:8" x14ac:dyDescent="0.25">
      <c r="B269" s="91" t="s">
        <v>128</v>
      </c>
      <c r="D269" s="91" t="s">
        <v>167</v>
      </c>
      <c r="F269" s="93"/>
      <c r="G269" s="91" t="s">
        <v>121</v>
      </c>
    </row>
    <row r="270" spans="1:8" ht="16.5" x14ac:dyDescent="0.3">
      <c r="B270" t="s">
        <v>117</v>
      </c>
      <c r="D270" t="s">
        <v>169</v>
      </c>
      <c r="E270" s="93"/>
      <c r="F270" s="87"/>
      <c r="G270" s="123" t="s">
        <v>87</v>
      </c>
    </row>
    <row r="271" spans="1:8" ht="16.5" x14ac:dyDescent="0.3">
      <c r="B271" s="93" t="s">
        <v>88</v>
      </c>
      <c r="D271" s="93" t="s">
        <v>133</v>
      </c>
      <c r="E271" s="82"/>
      <c r="F271" s="87"/>
      <c r="G271" s="93" t="s">
        <v>88</v>
      </c>
    </row>
    <row r="272" spans="1:8" x14ac:dyDescent="0.25">
      <c r="D272" s="82"/>
    </row>
    <row r="273" spans="4:4" x14ac:dyDescent="0.25">
      <c r="D273" s="91" t="s">
        <v>130</v>
      </c>
    </row>
    <row r="274" spans="4:4" x14ac:dyDescent="0.25">
      <c r="D274" t="s">
        <v>132</v>
      </c>
    </row>
    <row r="275" spans="4:4" x14ac:dyDescent="0.25">
      <c r="D275" s="93" t="s">
        <v>134</v>
      </c>
    </row>
    <row r="276" spans="4:4" x14ac:dyDescent="0.25">
      <c r="D276" s="93"/>
    </row>
    <row r="277" spans="4:4" x14ac:dyDescent="0.25">
      <c r="D277" s="93"/>
    </row>
    <row r="278" spans="4:4" x14ac:dyDescent="0.25">
      <c r="D278" s="93"/>
    </row>
    <row r="279" spans="4:4" x14ac:dyDescent="0.25">
      <c r="D279" s="93"/>
    </row>
    <row r="280" spans="4:4" x14ac:dyDescent="0.25">
      <c r="D280" s="93"/>
    </row>
    <row r="281" spans="4:4" x14ac:dyDescent="0.25">
      <c r="D281" s="93"/>
    </row>
    <row r="282" spans="4:4" x14ac:dyDescent="0.25">
      <c r="D282" s="93"/>
    </row>
    <row r="283" spans="4:4" x14ac:dyDescent="0.25">
      <c r="D283" s="93"/>
    </row>
    <row r="284" spans="4:4" x14ac:dyDescent="0.25">
      <c r="D284" s="93"/>
    </row>
    <row r="285" spans="4:4" x14ac:dyDescent="0.25">
      <c r="D285" s="93"/>
    </row>
    <row r="286" spans="4:4" x14ac:dyDescent="0.25">
      <c r="D286" s="93"/>
    </row>
    <row r="287" spans="4:4" x14ac:dyDescent="0.25">
      <c r="D287" s="93"/>
    </row>
    <row r="288" spans="4:4" x14ac:dyDescent="0.25">
      <c r="D288" s="93"/>
    </row>
    <row r="289" spans="1:8" x14ac:dyDescent="0.25">
      <c r="D289" s="93"/>
    </row>
    <row r="290" spans="1:8" x14ac:dyDescent="0.25">
      <c r="D290" s="93"/>
    </row>
    <row r="291" spans="1:8" x14ac:dyDescent="0.25">
      <c r="D291" s="93"/>
    </row>
    <row r="292" spans="1:8" x14ac:dyDescent="0.25">
      <c r="D292" s="93"/>
    </row>
    <row r="293" spans="1:8" x14ac:dyDescent="0.25">
      <c r="B293" t="e">
        <f>'ITB GOODS'!#REF!</f>
        <v>#REF!</v>
      </c>
    </row>
    <row r="294" spans="1:8" x14ac:dyDescent="0.25">
      <c r="A294" s="65"/>
      <c r="B294" s="282" t="e">
        <f>'ITB GOODS'!#REF!</f>
        <v>#REF!</v>
      </c>
      <c r="C294" s="282"/>
      <c r="D294" s="282"/>
      <c r="E294" s="282"/>
      <c r="F294" s="282"/>
      <c r="G294" s="102">
        <v>85000000</v>
      </c>
      <c r="H294" s="103" t="e">
        <f>'ITB GOODS'!#REF!</f>
        <v>#REF!</v>
      </c>
    </row>
    <row r="295" spans="1:8" ht="21.75" customHeight="1" x14ac:dyDescent="0.25">
      <c r="A295" s="104" t="s">
        <v>66</v>
      </c>
      <c r="B295" s="105"/>
      <c r="C295" s="106">
        <f>'Bid-Summary'!B75</f>
        <v>0</v>
      </c>
      <c r="D295" s="106">
        <f>'Bid-Summary'!B76</f>
        <v>0</v>
      </c>
      <c r="E295" s="106"/>
      <c r="F295" s="107"/>
      <c r="G295" s="106"/>
      <c r="H295" s="108"/>
    </row>
    <row r="296" spans="1:8" ht="22.5" x14ac:dyDescent="0.25">
      <c r="A296" s="109">
        <v>1</v>
      </c>
      <c r="B296" s="110" t="s">
        <v>166</v>
      </c>
      <c r="C296" s="66"/>
      <c r="D296" s="111"/>
      <c r="E296" s="111"/>
      <c r="F296" s="111"/>
      <c r="G296" s="111"/>
      <c r="H296" s="67"/>
    </row>
    <row r="297" spans="1:8" ht="45" x14ac:dyDescent="0.25">
      <c r="A297" s="112">
        <v>2</v>
      </c>
      <c r="B297" s="113" t="s">
        <v>143</v>
      </c>
      <c r="C297" s="101"/>
      <c r="D297" s="101"/>
      <c r="E297" s="101"/>
      <c r="F297" s="101"/>
      <c r="G297" s="101"/>
      <c r="H297" s="67"/>
    </row>
    <row r="298" spans="1:8" ht="56.25" x14ac:dyDescent="0.25">
      <c r="A298" s="114">
        <v>3</v>
      </c>
      <c r="B298" s="115" t="s">
        <v>144</v>
      </c>
      <c r="C298" s="99"/>
      <c r="D298" s="100"/>
      <c r="E298" s="100"/>
      <c r="F298" s="100"/>
      <c r="G298" s="100"/>
      <c r="H298" s="67"/>
    </row>
    <row r="299" spans="1:8" ht="56.25" x14ac:dyDescent="0.25">
      <c r="A299" s="283">
        <v>4</v>
      </c>
      <c r="B299" s="116" t="s">
        <v>145</v>
      </c>
      <c r="C299" s="99"/>
      <c r="D299" s="100"/>
      <c r="E299" s="100"/>
      <c r="F299" s="100"/>
      <c r="G299" s="100"/>
      <c r="H299" s="67"/>
    </row>
    <row r="300" spans="1:8" x14ac:dyDescent="0.25">
      <c r="A300" s="284"/>
      <c r="B300" s="115" t="s">
        <v>146</v>
      </c>
      <c r="C300" s="99"/>
      <c r="D300" s="100"/>
      <c r="E300" s="100"/>
      <c r="F300" s="100"/>
      <c r="G300" s="100"/>
      <c r="H300" s="117"/>
    </row>
    <row r="301" spans="1:8" ht="33.75" x14ac:dyDescent="0.25">
      <c r="A301" s="118">
        <v>5</v>
      </c>
      <c r="B301" s="119" t="s">
        <v>147</v>
      </c>
      <c r="C301" s="81"/>
      <c r="D301" s="120"/>
      <c r="E301" s="120"/>
      <c r="F301" s="120"/>
      <c r="G301" s="120"/>
      <c r="H301" s="117"/>
    </row>
    <row r="302" spans="1:8" ht="67.5" x14ac:dyDescent="0.25">
      <c r="A302" s="114">
        <v>6</v>
      </c>
      <c r="B302" s="115" t="s">
        <v>148</v>
      </c>
      <c r="C302" s="101"/>
      <c r="D302" s="59"/>
      <c r="E302" s="59"/>
      <c r="F302" s="59"/>
      <c r="G302" s="59"/>
      <c r="H302" s="67"/>
    </row>
    <row r="303" spans="1:8" ht="22.5" x14ac:dyDescent="0.25">
      <c r="A303" s="114">
        <v>7</v>
      </c>
      <c r="B303" s="115" t="s">
        <v>149</v>
      </c>
      <c r="C303" s="99"/>
      <c r="D303" s="100"/>
      <c r="E303" s="100"/>
      <c r="F303" s="100"/>
      <c r="G303" s="100"/>
      <c r="H303" s="101"/>
    </row>
    <row r="304" spans="1:8" ht="45" x14ac:dyDescent="0.25">
      <c r="A304" s="285">
        <v>8</v>
      </c>
      <c r="B304" s="121" t="s">
        <v>151</v>
      </c>
      <c r="C304" s="101"/>
      <c r="D304" s="59"/>
      <c r="E304" s="59"/>
      <c r="F304" s="59"/>
      <c r="G304" s="59"/>
      <c r="H304" s="101"/>
    </row>
    <row r="305" spans="1:8" ht="22.5" x14ac:dyDescent="0.25">
      <c r="A305" s="286"/>
      <c r="B305" s="119" t="s">
        <v>152</v>
      </c>
      <c r="C305" s="101"/>
      <c r="D305" s="59"/>
      <c r="E305" s="59"/>
      <c r="F305" s="59"/>
      <c r="G305" s="59"/>
      <c r="H305" s="101"/>
    </row>
    <row r="306" spans="1:8" ht="45" x14ac:dyDescent="0.25">
      <c r="A306" s="287">
        <v>9</v>
      </c>
      <c r="B306" s="122" t="s">
        <v>153</v>
      </c>
      <c r="C306" s="101"/>
      <c r="D306" s="101"/>
      <c r="E306" s="101"/>
      <c r="F306" s="101"/>
      <c r="G306" s="101"/>
      <c r="H306" s="101"/>
    </row>
    <row r="307" spans="1:8" ht="33.75" x14ac:dyDescent="0.25">
      <c r="A307" s="288"/>
      <c r="B307" s="113" t="s">
        <v>154</v>
      </c>
      <c r="C307" s="101"/>
      <c r="D307" s="101"/>
      <c r="E307" s="101"/>
      <c r="F307" s="101"/>
      <c r="G307" s="101"/>
      <c r="H307" s="101"/>
    </row>
    <row r="308" spans="1:8" x14ac:dyDescent="0.25">
      <c r="A308" s="289" t="s">
        <v>67</v>
      </c>
      <c r="B308" s="290"/>
      <c r="C308" s="101"/>
      <c r="D308" s="101"/>
      <c r="E308" s="101"/>
      <c r="F308" s="101"/>
      <c r="G308" s="101"/>
      <c r="H308" s="101"/>
    </row>
    <row r="309" spans="1:8" ht="22.5" x14ac:dyDescent="0.25">
      <c r="A309" s="112">
        <v>1</v>
      </c>
      <c r="B309" s="113" t="s">
        <v>155</v>
      </c>
      <c r="C309" s="101"/>
      <c r="D309" s="101"/>
      <c r="E309" s="101"/>
      <c r="F309" s="101"/>
      <c r="G309" s="101"/>
      <c r="H309" s="101"/>
    </row>
    <row r="310" spans="1:8" ht="94.35" customHeight="1" x14ac:dyDescent="0.25">
      <c r="A310" s="112">
        <v>2</v>
      </c>
      <c r="B310" s="113" t="s">
        <v>156</v>
      </c>
      <c r="C310" s="101"/>
      <c r="D310" s="101"/>
      <c r="E310" s="101"/>
      <c r="F310" s="101"/>
      <c r="G310" s="101"/>
      <c r="H310" s="101"/>
    </row>
    <row r="311" spans="1:8" x14ac:dyDescent="0.25">
      <c r="A311" s="112">
        <v>3</v>
      </c>
      <c r="B311" s="113" t="s">
        <v>157</v>
      </c>
      <c r="C311" s="101"/>
      <c r="D311" s="101"/>
      <c r="E311" s="101"/>
      <c r="F311" s="101"/>
      <c r="G311" s="101"/>
      <c r="H311" s="101"/>
    </row>
    <row r="312" spans="1:8" x14ac:dyDescent="0.25">
      <c r="B312" s="93"/>
      <c r="D312" s="93"/>
      <c r="E312" s="91"/>
      <c r="F312" s="91"/>
      <c r="G312" s="93"/>
    </row>
    <row r="313" spans="1:8" x14ac:dyDescent="0.25">
      <c r="D313" s="91"/>
      <c r="E313" s="91"/>
      <c r="F313" s="93"/>
    </row>
    <row r="314" spans="1:8" x14ac:dyDescent="0.25">
      <c r="B314" s="91" t="s">
        <v>122</v>
      </c>
      <c r="D314" s="91" t="s">
        <v>123</v>
      </c>
      <c r="F314" s="82"/>
      <c r="G314" s="91" t="s">
        <v>124</v>
      </c>
    </row>
    <row r="315" spans="1:8" x14ac:dyDescent="0.25">
      <c r="B315" t="s">
        <v>125</v>
      </c>
      <c r="D315" t="s">
        <v>126</v>
      </c>
      <c r="E315" s="93"/>
      <c r="F315" s="86"/>
      <c r="G315" t="s">
        <v>127</v>
      </c>
    </row>
    <row r="316" spans="1:8" x14ac:dyDescent="0.25">
      <c r="B316" s="93" t="s">
        <v>88</v>
      </c>
      <c r="D316" s="93" t="s">
        <v>88</v>
      </c>
      <c r="E316" s="91"/>
      <c r="F316" s="91"/>
      <c r="G316" s="93" t="s">
        <v>88</v>
      </c>
    </row>
    <row r="317" spans="1:8" x14ac:dyDescent="0.25">
      <c r="D317" s="91"/>
      <c r="E317" s="91"/>
      <c r="F317" s="93"/>
    </row>
    <row r="318" spans="1:8" x14ac:dyDescent="0.25">
      <c r="B318" s="91" t="s">
        <v>128</v>
      </c>
      <c r="D318" s="91" t="s">
        <v>167</v>
      </c>
      <c r="F318" s="93"/>
      <c r="G318" s="91" t="s">
        <v>121</v>
      </c>
    </row>
    <row r="319" spans="1:8" ht="16.5" x14ac:dyDescent="0.3">
      <c r="B319" t="s">
        <v>117</v>
      </c>
      <c r="D319" t="s">
        <v>169</v>
      </c>
      <c r="E319" s="93"/>
      <c r="F319" s="87"/>
      <c r="G319" s="123" t="s">
        <v>87</v>
      </c>
    </row>
    <row r="320" spans="1:8" ht="16.5" x14ac:dyDescent="0.3">
      <c r="B320" s="93" t="s">
        <v>88</v>
      </c>
      <c r="D320" s="93" t="s">
        <v>133</v>
      </c>
      <c r="E320" s="82"/>
      <c r="F320" s="87"/>
      <c r="G320" s="93" t="s">
        <v>88</v>
      </c>
    </row>
    <row r="321" spans="4:4" x14ac:dyDescent="0.25">
      <c r="D321" s="82"/>
    </row>
    <row r="322" spans="4:4" x14ac:dyDescent="0.25">
      <c r="D322" s="91" t="s">
        <v>130</v>
      </c>
    </row>
    <row r="323" spans="4:4" x14ac:dyDescent="0.25">
      <c r="D323" t="s">
        <v>132</v>
      </c>
    </row>
    <row r="324" spans="4:4" x14ac:dyDescent="0.25">
      <c r="D324" s="93" t="s">
        <v>134</v>
      </c>
    </row>
    <row r="326" spans="4:4" ht="12.75" customHeight="1" x14ac:dyDescent="0.25"/>
    <row r="327" spans="4:4" ht="12.75" customHeight="1" x14ac:dyDescent="0.25"/>
    <row r="328" spans="4:4" ht="12.75" customHeight="1" x14ac:dyDescent="0.25"/>
    <row r="329" spans="4:4" ht="12.75" customHeight="1" x14ac:dyDescent="0.25"/>
    <row r="330" spans="4:4" ht="12.75" customHeight="1" x14ac:dyDescent="0.25"/>
    <row r="331" spans="4:4" ht="12.75" customHeight="1" x14ac:dyDescent="0.25"/>
    <row r="332" spans="4:4" ht="12.75" customHeight="1" x14ac:dyDescent="0.25"/>
    <row r="333" spans="4:4" ht="12.75" customHeight="1" x14ac:dyDescent="0.25"/>
    <row r="334" spans="4:4" ht="12.75" customHeight="1" x14ac:dyDescent="0.25"/>
    <row r="335" spans="4:4" ht="12.75" customHeight="1" x14ac:dyDescent="0.25"/>
    <row r="336" spans="4:4" ht="12.75" customHeight="1" x14ac:dyDescent="0.25"/>
    <row r="337" spans="1:8" ht="12.75" customHeight="1" x14ac:dyDescent="0.25"/>
    <row r="338" spans="1:8" ht="12.75" customHeight="1" x14ac:dyDescent="0.25"/>
    <row r="339" spans="1:8" ht="12.75" customHeight="1" x14ac:dyDescent="0.25"/>
    <row r="340" spans="1:8" ht="12.75" customHeight="1" x14ac:dyDescent="0.25"/>
    <row r="341" spans="1:8" ht="12.75" customHeight="1" x14ac:dyDescent="0.25"/>
    <row r="342" spans="1:8" ht="12.75" customHeight="1" x14ac:dyDescent="0.25"/>
    <row r="343" spans="1:8" ht="12.75" customHeight="1" x14ac:dyDescent="0.25"/>
    <row r="344" spans="1:8" x14ac:dyDescent="0.25">
      <c r="B344" t="e">
        <f>'ITB GOODS'!#REF!</f>
        <v>#REF!</v>
      </c>
    </row>
    <row r="345" spans="1:8" x14ac:dyDescent="0.25">
      <c r="A345" s="65"/>
      <c r="B345" s="282" t="e">
        <f>'ITB GOODS'!#REF!</f>
        <v>#REF!</v>
      </c>
      <c r="C345" s="282"/>
      <c r="D345" s="282"/>
      <c r="E345" s="282"/>
      <c r="F345" s="282"/>
      <c r="G345" s="102">
        <v>85000000</v>
      </c>
      <c r="H345" s="103" t="e">
        <f>'ITB GOODS'!#REF!</f>
        <v>#REF!</v>
      </c>
    </row>
    <row r="346" spans="1:8" x14ac:dyDescent="0.25">
      <c r="A346" s="104" t="s">
        <v>66</v>
      </c>
      <c r="B346" s="105"/>
      <c r="C346" s="106">
        <f>'Bid-Summary'!B86</f>
        <v>0</v>
      </c>
      <c r="D346" s="106">
        <f>'[1]Bid-Summary'!B248</f>
        <v>0</v>
      </c>
      <c r="E346" s="106"/>
      <c r="F346" s="107"/>
      <c r="G346" s="106"/>
      <c r="H346" s="108"/>
    </row>
    <row r="347" spans="1:8" ht="22.5" x14ac:dyDescent="0.25">
      <c r="A347" s="109">
        <v>1</v>
      </c>
      <c r="B347" s="110" t="s">
        <v>166</v>
      </c>
      <c r="C347" s="66"/>
      <c r="D347" s="111"/>
      <c r="E347" s="111"/>
      <c r="F347" s="111"/>
      <c r="G347" s="111"/>
      <c r="H347" s="67"/>
    </row>
    <row r="348" spans="1:8" ht="45" x14ac:dyDescent="0.25">
      <c r="A348" s="112">
        <v>2</v>
      </c>
      <c r="B348" s="113" t="s">
        <v>143</v>
      </c>
      <c r="C348" s="101"/>
      <c r="D348" s="101"/>
      <c r="E348" s="101"/>
      <c r="F348" s="101"/>
      <c r="G348" s="101"/>
      <c r="H348" s="67"/>
    </row>
    <row r="349" spans="1:8" ht="56.25" x14ac:dyDescent="0.25">
      <c r="A349" s="114">
        <v>3</v>
      </c>
      <c r="B349" s="115" t="s">
        <v>144</v>
      </c>
      <c r="C349" s="99"/>
      <c r="D349" s="100"/>
      <c r="E349" s="100"/>
      <c r="F349" s="100"/>
      <c r="G349" s="100"/>
      <c r="H349" s="67"/>
    </row>
    <row r="350" spans="1:8" ht="56.25" x14ac:dyDescent="0.25">
      <c r="A350" s="283">
        <v>4</v>
      </c>
      <c r="B350" s="116" t="s">
        <v>145</v>
      </c>
      <c r="C350" s="99"/>
      <c r="D350" s="100"/>
      <c r="E350" s="100"/>
      <c r="F350" s="100"/>
      <c r="G350" s="100"/>
      <c r="H350" s="67"/>
    </row>
    <row r="351" spans="1:8" x14ac:dyDescent="0.25">
      <c r="A351" s="284"/>
      <c r="B351" s="115" t="s">
        <v>146</v>
      </c>
      <c r="C351" s="99"/>
      <c r="D351" s="100"/>
      <c r="E351" s="100"/>
      <c r="F351" s="100"/>
      <c r="G351" s="100"/>
      <c r="H351" s="117"/>
    </row>
    <row r="352" spans="1:8" ht="33.75" x14ac:dyDescent="0.25">
      <c r="A352" s="118">
        <v>5</v>
      </c>
      <c r="B352" s="119" t="s">
        <v>147</v>
      </c>
      <c r="C352" s="81"/>
      <c r="D352" s="120"/>
      <c r="E352" s="120"/>
      <c r="F352" s="120"/>
      <c r="G352" s="120"/>
      <c r="H352" s="117"/>
    </row>
    <row r="353" spans="1:8" ht="67.5" x14ac:dyDescent="0.25">
      <c r="A353" s="114">
        <v>6</v>
      </c>
      <c r="B353" s="115" t="s">
        <v>148</v>
      </c>
      <c r="C353" s="101"/>
      <c r="D353" s="59"/>
      <c r="E353" s="59"/>
      <c r="F353" s="59"/>
      <c r="G353" s="59"/>
      <c r="H353" s="67"/>
    </row>
    <row r="354" spans="1:8" ht="22.5" x14ac:dyDescent="0.25">
      <c r="A354" s="114">
        <v>7</v>
      </c>
      <c r="B354" s="115" t="s">
        <v>149</v>
      </c>
      <c r="C354" s="99"/>
      <c r="D354" s="100"/>
      <c r="E354" s="100"/>
      <c r="F354" s="100"/>
      <c r="G354" s="100"/>
      <c r="H354" s="101"/>
    </row>
    <row r="355" spans="1:8" ht="45" x14ac:dyDescent="0.25">
      <c r="A355" s="285">
        <v>8</v>
      </c>
      <c r="B355" s="121" t="s">
        <v>151</v>
      </c>
      <c r="C355" s="101"/>
      <c r="D355" s="59"/>
      <c r="E355" s="59"/>
      <c r="F355" s="59"/>
      <c r="G355" s="59"/>
      <c r="H355" s="101"/>
    </row>
    <row r="356" spans="1:8" ht="22.5" x14ac:dyDescent="0.25">
      <c r="A356" s="286"/>
      <c r="B356" s="119" t="s">
        <v>152</v>
      </c>
      <c r="C356" s="101"/>
      <c r="D356" s="59"/>
      <c r="E356" s="59"/>
      <c r="F356" s="59"/>
      <c r="G356" s="59"/>
      <c r="H356" s="101"/>
    </row>
    <row r="357" spans="1:8" ht="45" x14ac:dyDescent="0.25">
      <c r="A357" s="287">
        <v>9</v>
      </c>
      <c r="B357" s="122" t="s">
        <v>153</v>
      </c>
      <c r="C357" s="101"/>
      <c r="D357" s="101"/>
      <c r="E357" s="101"/>
      <c r="F357" s="101"/>
      <c r="G357" s="101"/>
      <c r="H357" s="101"/>
    </row>
    <row r="358" spans="1:8" ht="33.75" x14ac:dyDescent="0.25">
      <c r="A358" s="288"/>
      <c r="B358" s="113" t="s">
        <v>154</v>
      </c>
      <c r="C358" s="101"/>
      <c r="D358" s="101"/>
      <c r="E358" s="101"/>
      <c r="F358" s="101"/>
      <c r="G358" s="101"/>
      <c r="H358" s="101"/>
    </row>
    <row r="359" spans="1:8" x14ac:dyDescent="0.25">
      <c r="A359" s="289" t="s">
        <v>67</v>
      </c>
      <c r="B359" s="290"/>
      <c r="C359" s="101"/>
      <c r="D359" s="101"/>
      <c r="E359" s="101"/>
      <c r="F359" s="101"/>
      <c r="G359" s="101"/>
      <c r="H359" s="101"/>
    </row>
    <row r="360" spans="1:8" ht="22.5" x14ac:dyDescent="0.25">
      <c r="A360" s="112">
        <v>1</v>
      </c>
      <c r="B360" s="113" t="s">
        <v>155</v>
      </c>
      <c r="C360" s="101"/>
      <c r="D360" s="101"/>
      <c r="E360" s="101"/>
      <c r="F360" s="101"/>
      <c r="G360" s="101"/>
      <c r="H360" s="101"/>
    </row>
    <row r="361" spans="1:8" ht="98.45" customHeight="1" x14ac:dyDescent="0.25">
      <c r="A361" s="112">
        <v>2</v>
      </c>
      <c r="B361" s="113" t="s">
        <v>156</v>
      </c>
      <c r="C361" s="101"/>
      <c r="D361" s="101"/>
      <c r="E361" s="101"/>
      <c r="F361" s="101"/>
      <c r="G361" s="101"/>
      <c r="H361" s="101"/>
    </row>
    <row r="362" spans="1:8" x14ac:dyDescent="0.25">
      <c r="A362" s="112">
        <v>3</v>
      </c>
      <c r="B362" s="113" t="s">
        <v>157</v>
      </c>
      <c r="C362" s="101"/>
      <c r="D362" s="101"/>
      <c r="E362" s="101"/>
      <c r="F362" s="101"/>
      <c r="G362" s="101"/>
      <c r="H362" s="101"/>
    </row>
    <row r="363" spans="1:8" x14ac:dyDescent="0.25">
      <c r="B363" s="93"/>
      <c r="D363" s="93"/>
      <c r="E363" s="91"/>
      <c r="F363" s="91"/>
      <c r="G363" s="93"/>
    </row>
    <row r="364" spans="1:8" x14ac:dyDescent="0.25">
      <c r="D364" s="91"/>
      <c r="E364" s="91"/>
      <c r="F364" s="93"/>
    </row>
    <row r="365" spans="1:8" x14ac:dyDescent="0.25">
      <c r="B365" s="91" t="s">
        <v>122</v>
      </c>
      <c r="D365" s="91" t="s">
        <v>123</v>
      </c>
      <c r="F365" s="82"/>
      <c r="G365" s="91" t="s">
        <v>124</v>
      </c>
    </row>
    <row r="366" spans="1:8" x14ac:dyDescent="0.25">
      <c r="B366" t="s">
        <v>125</v>
      </c>
      <c r="D366" t="s">
        <v>126</v>
      </c>
      <c r="E366" s="93"/>
      <c r="F366" s="86"/>
      <c r="G366" t="s">
        <v>127</v>
      </c>
    </row>
    <row r="367" spans="1:8" x14ac:dyDescent="0.25">
      <c r="B367" s="93" t="s">
        <v>88</v>
      </c>
      <c r="D367" s="93" t="s">
        <v>88</v>
      </c>
      <c r="E367" s="91"/>
      <c r="F367" s="91"/>
      <c r="G367" s="93" t="s">
        <v>88</v>
      </c>
    </row>
    <row r="368" spans="1:8" x14ac:dyDescent="0.25">
      <c r="D368" s="91"/>
      <c r="E368" s="91"/>
      <c r="F368" s="93"/>
    </row>
    <row r="369" spans="2:7" x14ac:dyDescent="0.25">
      <c r="B369" s="91" t="s">
        <v>128</v>
      </c>
      <c r="D369" s="91" t="s">
        <v>167</v>
      </c>
      <c r="F369" s="93"/>
      <c r="G369" s="91" t="s">
        <v>121</v>
      </c>
    </row>
    <row r="370" spans="2:7" ht="16.5" x14ac:dyDescent="0.3">
      <c r="B370" t="s">
        <v>117</v>
      </c>
      <c r="D370" t="s">
        <v>169</v>
      </c>
      <c r="E370" s="93"/>
      <c r="F370" s="87"/>
      <c r="G370" s="123" t="s">
        <v>87</v>
      </c>
    </row>
    <row r="371" spans="2:7" ht="16.5" x14ac:dyDescent="0.3">
      <c r="B371" s="93" t="s">
        <v>88</v>
      </c>
      <c r="D371" s="93" t="s">
        <v>133</v>
      </c>
      <c r="E371" s="82"/>
      <c r="F371" s="87"/>
      <c r="G371" s="93" t="s">
        <v>88</v>
      </c>
    </row>
    <row r="372" spans="2:7" x14ac:dyDescent="0.25">
      <c r="D372" s="82"/>
    </row>
    <row r="373" spans="2:7" x14ac:dyDescent="0.25">
      <c r="D373" s="91" t="s">
        <v>130</v>
      </c>
    </row>
    <row r="374" spans="2:7" x14ac:dyDescent="0.25">
      <c r="D374" t="s">
        <v>132</v>
      </c>
    </row>
    <row r="375" spans="2:7" ht="17.100000000000001" customHeight="1" x14ac:dyDescent="0.25">
      <c r="D375" s="93" t="s">
        <v>134</v>
      </c>
    </row>
    <row r="376" spans="2:7" ht="17.25" customHeight="1" x14ac:dyDescent="0.25">
      <c r="D376" s="93"/>
    </row>
    <row r="377" spans="2:7" ht="17.25" customHeight="1" x14ac:dyDescent="0.25">
      <c r="D377" s="93"/>
    </row>
    <row r="378" spans="2:7" ht="17.25" customHeight="1" x14ac:dyDescent="0.25">
      <c r="D378" s="93"/>
    </row>
    <row r="379" spans="2:7" ht="17.25" customHeight="1" x14ac:dyDescent="0.25">
      <c r="D379" s="93"/>
    </row>
    <row r="380" spans="2:7" ht="17.25" customHeight="1" x14ac:dyDescent="0.25">
      <c r="D380" s="93"/>
    </row>
    <row r="381" spans="2:7" ht="17.25" customHeight="1" x14ac:dyDescent="0.25">
      <c r="D381" s="93"/>
    </row>
    <row r="382" spans="2:7" ht="17.25" customHeight="1" x14ac:dyDescent="0.25">
      <c r="D382" s="93"/>
    </row>
    <row r="383" spans="2:7" ht="17.25" customHeight="1" x14ac:dyDescent="0.25">
      <c r="D383" s="93"/>
    </row>
    <row r="384" spans="2:7" ht="17.25" customHeight="1" x14ac:dyDescent="0.25">
      <c r="D384" s="93"/>
    </row>
    <row r="385" spans="1:8" ht="17.25" customHeight="1" x14ac:dyDescent="0.25">
      <c r="D385" s="93"/>
    </row>
    <row r="386" spans="1:8" ht="17.25" customHeight="1" x14ac:dyDescent="0.25">
      <c r="D386" s="93"/>
    </row>
    <row r="387" spans="1:8" ht="17.25" customHeight="1" x14ac:dyDescent="0.25">
      <c r="D387" s="93"/>
    </row>
    <row r="388" spans="1:8" ht="17.25" customHeight="1" x14ac:dyDescent="0.25">
      <c r="D388" s="93"/>
    </row>
    <row r="389" spans="1:8" x14ac:dyDescent="0.25">
      <c r="B389" t="e">
        <f>'ITB GOODS'!#REF!</f>
        <v>#REF!</v>
      </c>
    </row>
    <row r="390" spans="1:8" x14ac:dyDescent="0.25">
      <c r="A390" s="65"/>
      <c r="B390" s="282" t="e">
        <f>'ITB GOODS'!#REF!</f>
        <v>#REF!</v>
      </c>
      <c r="C390" s="282"/>
      <c r="D390" s="282"/>
      <c r="E390" s="282"/>
      <c r="F390" s="282"/>
      <c r="G390" s="102">
        <v>85000000</v>
      </c>
      <c r="H390" s="103" t="e">
        <f>'ITB GOODS'!#REF!</f>
        <v>#REF!</v>
      </c>
    </row>
    <row r="391" spans="1:8" x14ac:dyDescent="0.25">
      <c r="A391" s="104" t="s">
        <v>66</v>
      </c>
      <c r="B391" s="105"/>
      <c r="C391" s="106">
        <f>'Bid-Summary'!B97</f>
        <v>0</v>
      </c>
      <c r="D391" s="106">
        <f>'Bid-Summary'!B98</f>
        <v>0</v>
      </c>
      <c r="E391" s="106"/>
      <c r="F391" s="107"/>
      <c r="G391" s="106">
        <f>'[1]Bid-Summary'!B286</f>
        <v>0</v>
      </c>
      <c r="H391" s="108"/>
    </row>
    <row r="392" spans="1:8" ht="22.5" x14ac:dyDescent="0.25">
      <c r="A392" s="109">
        <v>1</v>
      </c>
      <c r="B392" s="110" t="s">
        <v>166</v>
      </c>
      <c r="C392" s="66"/>
      <c r="D392" s="111"/>
      <c r="E392" s="111"/>
      <c r="F392" s="111"/>
      <c r="G392" s="111"/>
      <c r="H392" s="67"/>
    </row>
    <row r="393" spans="1:8" ht="45" x14ac:dyDescent="0.25">
      <c r="A393" s="112">
        <v>2</v>
      </c>
      <c r="B393" s="113" t="s">
        <v>143</v>
      </c>
      <c r="C393" s="101"/>
      <c r="D393" s="101"/>
      <c r="E393" s="101"/>
      <c r="F393" s="101"/>
      <c r="G393" s="101"/>
      <c r="H393" s="67"/>
    </row>
    <row r="394" spans="1:8" ht="56.25" x14ac:dyDescent="0.25">
      <c r="A394" s="114">
        <v>3</v>
      </c>
      <c r="B394" s="115" t="s">
        <v>144</v>
      </c>
      <c r="C394" s="99"/>
      <c r="D394" s="100"/>
      <c r="E394" s="100"/>
      <c r="F394" s="100"/>
      <c r="G394" s="100"/>
      <c r="H394" s="67"/>
    </row>
    <row r="395" spans="1:8" ht="56.25" x14ac:dyDescent="0.25">
      <c r="A395" s="283">
        <v>4</v>
      </c>
      <c r="B395" s="116" t="s">
        <v>145</v>
      </c>
      <c r="C395" s="99"/>
      <c r="D395" s="100"/>
      <c r="E395" s="100"/>
      <c r="F395" s="100"/>
      <c r="G395" s="100"/>
      <c r="H395" s="67"/>
    </row>
    <row r="396" spans="1:8" x14ac:dyDescent="0.25">
      <c r="A396" s="284"/>
      <c r="B396" s="115" t="s">
        <v>146</v>
      </c>
      <c r="C396" s="99"/>
      <c r="D396" s="100"/>
      <c r="E396" s="100"/>
      <c r="F396" s="100"/>
      <c r="G396" s="100"/>
      <c r="H396" s="117"/>
    </row>
    <row r="397" spans="1:8" ht="33.75" x14ac:dyDescent="0.25">
      <c r="A397" s="118">
        <v>5</v>
      </c>
      <c r="B397" s="119" t="s">
        <v>147</v>
      </c>
      <c r="C397" s="81"/>
      <c r="D397" s="120"/>
      <c r="E397" s="120"/>
      <c r="F397" s="120"/>
      <c r="G397" s="120"/>
      <c r="H397" s="117"/>
    </row>
    <row r="398" spans="1:8" ht="67.5" x14ac:dyDescent="0.25">
      <c r="A398" s="114">
        <v>6</v>
      </c>
      <c r="B398" s="115" t="s">
        <v>148</v>
      </c>
      <c r="C398" s="101"/>
      <c r="D398" s="59"/>
      <c r="E398" s="59"/>
      <c r="F398" s="59"/>
      <c r="G398" s="59"/>
      <c r="H398" s="67"/>
    </row>
    <row r="399" spans="1:8" ht="22.5" x14ac:dyDescent="0.25">
      <c r="A399" s="114">
        <v>7</v>
      </c>
      <c r="B399" s="115" t="s">
        <v>149</v>
      </c>
      <c r="C399" s="99"/>
      <c r="D399" s="100"/>
      <c r="E399" s="100"/>
      <c r="F399" s="100"/>
      <c r="G399" s="100"/>
      <c r="H399" s="101"/>
    </row>
    <row r="400" spans="1:8" ht="45" x14ac:dyDescent="0.25">
      <c r="A400" s="285">
        <v>8</v>
      </c>
      <c r="B400" s="121" t="s">
        <v>151</v>
      </c>
      <c r="C400" s="101"/>
      <c r="D400" s="59"/>
      <c r="E400" s="59"/>
      <c r="F400" s="59"/>
      <c r="G400" s="59"/>
      <c r="H400" s="101"/>
    </row>
    <row r="401" spans="1:8" ht="22.5" x14ac:dyDescent="0.25">
      <c r="A401" s="286"/>
      <c r="B401" s="119" t="s">
        <v>152</v>
      </c>
      <c r="C401" s="101"/>
      <c r="D401" s="59"/>
      <c r="E401" s="59"/>
      <c r="F401" s="59"/>
      <c r="G401" s="59"/>
      <c r="H401" s="101"/>
    </row>
    <row r="402" spans="1:8" ht="45" x14ac:dyDescent="0.25">
      <c r="A402" s="287">
        <v>9</v>
      </c>
      <c r="B402" s="122" t="s">
        <v>153</v>
      </c>
      <c r="C402" s="101"/>
      <c r="D402" s="101"/>
      <c r="E402" s="101"/>
      <c r="F402" s="101"/>
      <c r="G402" s="101"/>
      <c r="H402" s="101"/>
    </row>
    <row r="403" spans="1:8" ht="33.75" x14ac:dyDescent="0.25">
      <c r="A403" s="288"/>
      <c r="B403" s="113" t="s">
        <v>154</v>
      </c>
      <c r="C403" s="101"/>
      <c r="D403" s="101"/>
      <c r="E403" s="101"/>
      <c r="F403" s="101"/>
      <c r="G403" s="101"/>
      <c r="H403" s="101"/>
    </row>
    <row r="404" spans="1:8" x14ac:dyDescent="0.25">
      <c r="A404" s="289" t="s">
        <v>67</v>
      </c>
      <c r="B404" s="290"/>
      <c r="C404" s="101"/>
      <c r="D404" s="101"/>
      <c r="E404" s="101"/>
      <c r="F404" s="101"/>
      <c r="G404" s="101"/>
      <c r="H404" s="101"/>
    </row>
    <row r="405" spans="1:8" ht="22.5" x14ac:dyDescent="0.25">
      <c r="A405" s="112">
        <v>1</v>
      </c>
      <c r="B405" s="113" t="s">
        <v>155</v>
      </c>
      <c r="C405" s="101"/>
      <c r="D405" s="101"/>
      <c r="E405" s="101"/>
      <c r="F405" s="101"/>
      <c r="G405" s="101"/>
      <c r="H405" s="101"/>
    </row>
    <row r="406" spans="1:8" ht="101.25" x14ac:dyDescent="0.25">
      <c r="A406" s="112">
        <v>2</v>
      </c>
      <c r="B406" s="113" t="s">
        <v>156</v>
      </c>
      <c r="C406" s="101"/>
      <c r="D406" s="101"/>
      <c r="E406" s="101"/>
      <c r="F406" s="101"/>
      <c r="G406" s="101"/>
      <c r="H406" s="101"/>
    </row>
    <row r="407" spans="1:8" x14ac:dyDescent="0.25">
      <c r="A407" s="112">
        <v>3</v>
      </c>
      <c r="B407" s="113" t="s">
        <v>157</v>
      </c>
      <c r="C407" s="101"/>
      <c r="D407" s="101"/>
      <c r="E407" s="101"/>
      <c r="F407" s="101"/>
      <c r="G407" s="101"/>
      <c r="H407" s="101"/>
    </row>
    <row r="408" spans="1:8" x14ac:dyDescent="0.25">
      <c r="B408" s="93"/>
      <c r="D408" s="93"/>
      <c r="E408" s="91"/>
      <c r="F408" s="91"/>
      <c r="G408" s="93"/>
    </row>
    <row r="409" spans="1:8" x14ac:dyDescent="0.25">
      <c r="D409" s="91"/>
      <c r="E409" s="91"/>
      <c r="F409" s="93"/>
    </row>
    <row r="410" spans="1:8" x14ac:dyDescent="0.25">
      <c r="B410" s="91" t="s">
        <v>122</v>
      </c>
      <c r="D410" s="91" t="s">
        <v>123</v>
      </c>
      <c r="F410" s="82"/>
      <c r="G410" s="91" t="s">
        <v>124</v>
      </c>
    </row>
    <row r="411" spans="1:8" x14ac:dyDescent="0.25">
      <c r="B411" t="s">
        <v>125</v>
      </c>
      <c r="D411" t="s">
        <v>126</v>
      </c>
      <c r="E411" s="93"/>
      <c r="F411" s="86"/>
      <c r="G411" t="s">
        <v>127</v>
      </c>
    </row>
    <row r="412" spans="1:8" x14ac:dyDescent="0.25">
      <c r="B412" s="93" t="s">
        <v>88</v>
      </c>
      <c r="D412" s="93" t="s">
        <v>88</v>
      </c>
      <c r="E412" s="91"/>
      <c r="F412" s="91"/>
      <c r="G412" s="93" t="s">
        <v>88</v>
      </c>
    </row>
    <row r="413" spans="1:8" x14ac:dyDescent="0.25">
      <c r="D413" s="91"/>
      <c r="E413" s="91"/>
      <c r="F413" s="93"/>
    </row>
    <row r="414" spans="1:8" x14ac:dyDescent="0.25">
      <c r="B414" s="91" t="s">
        <v>128</v>
      </c>
      <c r="D414" s="91" t="s">
        <v>167</v>
      </c>
      <c r="F414" s="93"/>
      <c r="G414" s="91" t="s">
        <v>121</v>
      </c>
    </row>
    <row r="415" spans="1:8" ht="16.5" x14ac:dyDescent="0.3">
      <c r="B415" t="s">
        <v>117</v>
      </c>
      <c r="D415" t="s">
        <v>169</v>
      </c>
      <c r="E415" s="93"/>
      <c r="F415" s="87"/>
      <c r="G415" s="123" t="s">
        <v>87</v>
      </c>
    </row>
    <row r="416" spans="1:8" ht="16.5" x14ac:dyDescent="0.3">
      <c r="B416" s="93" t="s">
        <v>88</v>
      </c>
      <c r="D416" s="93" t="s">
        <v>133</v>
      </c>
      <c r="E416" s="82"/>
      <c r="F416" s="87"/>
      <c r="G416" s="93" t="s">
        <v>88</v>
      </c>
    </row>
    <row r="417" spans="4:4" x14ac:dyDescent="0.25">
      <c r="D417" s="82"/>
    </row>
    <row r="418" spans="4:4" x14ac:dyDescent="0.25">
      <c r="D418" s="91" t="s">
        <v>130</v>
      </c>
    </row>
    <row r="419" spans="4:4" x14ac:dyDescent="0.25">
      <c r="D419" t="s">
        <v>132</v>
      </c>
    </row>
    <row r="420" spans="4:4" ht="14.45" customHeight="1" x14ac:dyDescent="0.25">
      <c r="D420" s="93" t="s">
        <v>134</v>
      </c>
    </row>
    <row r="421" spans="4:4" ht="15" customHeight="1" x14ac:dyDescent="0.25">
      <c r="D421" s="93"/>
    </row>
    <row r="422" spans="4:4" ht="15" customHeight="1" x14ac:dyDescent="0.25">
      <c r="D422" s="93"/>
    </row>
    <row r="423" spans="4:4" ht="15" customHeight="1" x14ac:dyDescent="0.25">
      <c r="D423" s="93"/>
    </row>
    <row r="424" spans="4:4" ht="15" customHeight="1" x14ac:dyDescent="0.25">
      <c r="D424" s="93"/>
    </row>
    <row r="425" spans="4:4" ht="15" customHeight="1" x14ac:dyDescent="0.25">
      <c r="D425" s="93"/>
    </row>
    <row r="426" spans="4:4" ht="15" customHeight="1" x14ac:dyDescent="0.25">
      <c r="D426" s="93"/>
    </row>
    <row r="427" spans="4:4" ht="15" customHeight="1" x14ac:dyDescent="0.25">
      <c r="D427" s="93"/>
    </row>
    <row r="428" spans="4:4" ht="15" customHeight="1" x14ac:dyDescent="0.25">
      <c r="D428" s="93"/>
    </row>
    <row r="429" spans="4:4" ht="15" customHeight="1" x14ac:dyDescent="0.25">
      <c r="D429" s="93"/>
    </row>
    <row r="430" spans="4:4" ht="15" customHeight="1" x14ac:dyDescent="0.25">
      <c r="D430" s="93"/>
    </row>
    <row r="431" spans="4:4" ht="15" customHeight="1" x14ac:dyDescent="0.25">
      <c r="D431" s="93"/>
    </row>
    <row r="432" spans="4:4" ht="15" customHeight="1" x14ac:dyDescent="0.25">
      <c r="D432" s="93"/>
    </row>
    <row r="433" spans="1:8" ht="15" customHeight="1" x14ac:dyDescent="0.25">
      <c r="D433" s="93"/>
    </row>
    <row r="434" spans="1:8" ht="15" customHeight="1" x14ac:dyDescent="0.25">
      <c r="D434" s="93"/>
    </row>
    <row r="435" spans="1:8" ht="15" customHeight="1" x14ac:dyDescent="0.25">
      <c r="D435" s="93"/>
    </row>
    <row r="436" spans="1:8" x14ac:dyDescent="0.25">
      <c r="B436" s="124" t="e">
        <f>'ITB GOODS'!#REF!</f>
        <v>#REF!</v>
      </c>
    </row>
    <row r="437" spans="1:8" x14ac:dyDescent="0.25">
      <c r="A437" s="65"/>
      <c r="B437" s="282" t="e">
        <f>'ITB GOODS'!#REF!</f>
        <v>#REF!</v>
      </c>
      <c r="C437" s="282"/>
      <c r="D437" s="282"/>
      <c r="E437" s="282"/>
      <c r="F437" s="282"/>
      <c r="G437" s="102">
        <v>85000000</v>
      </c>
      <c r="H437" s="103" t="e">
        <f>'ITB GOODS'!#REF!</f>
        <v>#REF!</v>
      </c>
    </row>
    <row r="438" spans="1:8" x14ac:dyDescent="0.25">
      <c r="A438" s="104" t="s">
        <v>66</v>
      </c>
      <c r="B438" s="105"/>
      <c r="C438" s="106">
        <f>'Bid-Summary'!B108:E108</f>
        <v>0</v>
      </c>
      <c r="D438" s="106"/>
      <c r="E438" s="106"/>
      <c r="F438" s="107"/>
      <c r="G438" s="106">
        <f>'[1]Bid-Summary'!B321</f>
        <v>0</v>
      </c>
      <c r="H438" s="108"/>
    </row>
    <row r="439" spans="1:8" ht="22.5" x14ac:dyDescent="0.25">
      <c r="A439" s="109">
        <v>1</v>
      </c>
      <c r="B439" s="110" t="s">
        <v>166</v>
      </c>
      <c r="C439" s="66"/>
      <c r="D439" s="111"/>
      <c r="E439" s="111"/>
      <c r="F439" s="111"/>
      <c r="G439" s="111"/>
      <c r="H439" s="67"/>
    </row>
    <row r="440" spans="1:8" ht="45" x14ac:dyDescent="0.25">
      <c r="A440" s="112">
        <v>2</v>
      </c>
      <c r="B440" s="113" t="s">
        <v>143</v>
      </c>
      <c r="C440" s="101"/>
      <c r="D440" s="101"/>
      <c r="E440" s="101"/>
      <c r="F440" s="101"/>
      <c r="G440" s="101"/>
      <c r="H440" s="67"/>
    </row>
    <row r="441" spans="1:8" ht="56.25" x14ac:dyDescent="0.25">
      <c r="A441" s="114">
        <v>3</v>
      </c>
      <c r="B441" s="115" t="s">
        <v>144</v>
      </c>
      <c r="C441" s="99"/>
      <c r="D441" s="100"/>
      <c r="E441" s="100"/>
      <c r="F441" s="100"/>
      <c r="G441" s="100"/>
      <c r="H441" s="67"/>
    </row>
    <row r="442" spans="1:8" ht="56.25" x14ac:dyDescent="0.25">
      <c r="A442" s="283">
        <v>4</v>
      </c>
      <c r="B442" s="116" t="s">
        <v>145</v>
      </c>
      <c r="C442" s="99"/>
      <c r="D442" s="100"/>
      <c r="E442" s="100"/>
      <c r="F442" s="100"/>
      <c r="G442" s="100"/>
      <c r="H442" s="67"/>
    </row>
    <row r="443" spans="1:8" x14ac:dyDescent="0.25">
      <c r="A443" s="284"/>
      <c r="B443" s="115" t="s">
        <v>146</v>
      </c>
      <c r="C443" s="99"/>
      <c r="D443" s="100"/>
      <c r="E443" s="100"/>
      <c r="F443" s="100"/>
      <c r="G443" s="100"/>
      <c r="H443" s="117"/>
    </row>
    <row r="444" spans="1:8" ht="33.75" x14ac:dyDescent="0.25">
      <c r="A444" s="118">
        <v>5</v>
      </c>
      <c r="B444" s="119" t="s">
        <v>147</v>
      </c>
      <c r="C444" s="81"/>
      <c r="D444" s="120"/>
      <c r="E444" s="120"/>
      <c r="F444" s="120"/>
      <c r="G444" s="120"/>
      <c r="H444" s="117"/>
    </row>
    <row r="445" spans="1:8" ht="67.5" x14ac:dyDescent="0.25">
      <c r="A445" s="114">
        <v>6</v>
      </c>
      <c r="B445" s="115" t="s">
        <v>148</v>
      </c>
      <c r="C445" s="101"/>
      <c r="D445" s="59"/>
      <c r="E445" s="59"/>
      <c r="F445" s="59"/>
      <c r="G445" s="59"/>
      <c r="H445" s="67"/>
    </row>
    <row r="446" spans="1:8" ht="22.5" x14ac:dyDescent="0.25">
      <c r="A446" s="114">
        <v>7</v>
      </c>
      <c r="B446" s="115" t="s">
        <v>149</v>
      </c>
      <c r="C446" s="99"/>
      <c r="D446" s="100"/>
      <c r="E446" s="100"/>
      <c r="F446" s="100"/>
      <c r="G446" s="100"/>
      <c r="H446" s="101"/>
    </row>
    <row r="447" spans="1:8" ht="45" x14ac:dyDescent="0.25">
      <c r="A447" s="285">
        <v>8</v>
      </c>
      <c r="B447" s="121" t="s">
        <v>151</v>
      </c>
      <c r="C447" s="101"/>
      <c r="D447" s="59"/>
      <c r="E447" s="59"/>
      <c r="F447" s="59"/>
      <c r="G447" s="59"/>
      <c r="H447" s="101"/>
    </row>
    <row r="448" spans="1:8" ht="22.5" x14ac:dyDescent="0.25">
      <c r="A448" s="286"/>
      <c r="B448" s="119" t="s">
        <v>152</v>
      </c>
      <c r="C448" s="101"/>
      <c r="D448" s="59"/>
      <c r="E448" s="59"/>
      <c r="F448" s="59"/>
      <c r="G448" s="59"/>
      <c r="H448" s="101"/>
    </row>
    <row r="449" spans="1:8" ht="45" x14ac:dyDescent="0.25">
      <c r="A449" s="287">
        <v>9</v>
      </c>
      <c r="B449" s="122" t="s">
        <v>153</v>
      </c>
      <c r="C449" s="101"/>
      <c r="D449" s="101"/>
      <c r="E449" s="101"/>
      <c r="F449" s="101"/>
      <c r="G449" s="101"/>
      <c r="H449" s="101"/>
    </row>
    <row r="450" spans="1:8" ht="33.75" x14ac:dyDescent="0.25">
      <c r="A450" s="288"/>
      <c r="B450" s="113" t="s">
        <v>154</v>
      </c>
      <c r="C450" s="101"/>
      <c r="D450" s="101"/>
      <c r="E450" s="101"/>
      <c r="F450" s="101"/>
      <c r="G450" s="101"/>
      <c r="H450" s="101"/>
    </row>
    <row r="451" spans="1:8" x14ac:dyDescent="0.25">
      <c r="A451" s="289" t="s">
        <v>67</v>
      </c>
      <c r="B451" s="290"/>
      <c r="C451" s="101"/>
      <c r="D451" s="101"/>
      <c r="E451" s="101"/>
      <c r="F451" s="101"/>
      <c r="G451" s="101"/>
      <c r="H451" s="101"/>
    </row>
    <row r="452" spans="1:8" ht="22.5" x14ac:dyDescent="0.25">
      <c r="A452" s="112">
        <v>1</v>
      </c>
      <c r="B452" s="113" t="s">
        <v>155</v>
      </c>
      <c r="C452" s="101"/>
      <c r="D452" s="101"/>
      <c r="E452" s="101"/>
      <c r="F452" s="101"/>
      <c r="G452" s="101"/>
      <c r="H452" s="101"/>
    </row>
    <row r="453" spans="1:8" ht="101.25" x14ac:dyDescent="0.25">
      <c r="A453" s="112">
        <v>2</v>
      </c>
      <c r="B453" s="113" t="s">
        <v>156</v>
      </c>
      <c r="C453" s="101"/>
      <c r="D453" s="101"/>
      <c r="E453" s="101"/>
      <c r="F453" s="101"/>
      <c r="G453" s="101"/>
      <c r="H453" s="101"/>
    </row>
    <row r="454" spans="1:8" x14ac:dyDescent="0.25">
      <c r="A454" s="112">
        <v>3</v>
      </c>
      <c r="B454" s="113" t="s">
        <v>157</v>
      </c>
      <c r="C454" s="101"/>
      <c r="D454" s="101"/>
      <c r="E454" s="101"/>
      <c r="F454" s="101"/>
      <c r="G454" s="101"/>
      <c r="H454" s="101"/>
    </row>
    <row r="455" spans="1:8" x14ac:dyDescent="0.25">
      <c r="B455" s="93"/>
      <c r="D455" s="93"/>
      <c r="E455" s="91"/>
      <c r="F455" s="91"/>
      <c r="G455" s="93"/>
    </row>
    <row r="456" spans="1:8" x14ac:dyDescent="0.25">
      <c r="D456" s="91"/>
      <c r="E456" s="91"/>
      <c r="F456" s="93"/>
    </row>
    <row r="457" spans="1:8" x14ac:dyDescent="0.25">
      <c r="B457" s="91" t="s">
        <v>122</v>
      </c>
      <c r="D457" s="91" t="s">
        <v>123</v>
      </c>
      <c r="F457" s="82"/>
      <c r="G457" s="91" t="s">
        <v>124</v>
      </c>
    </row>
    <row r="458" spans="1:8" x14ac:dyDescent="0.25">
      <c r="B458" t="s">
        <v>125</v>
      </c>
      <c r="D458" t="s">
        <v>126</v>
      </c>
      <c r="E458" s="93"/>
      <c r="F458" s="86"/>
      <c r="G458" t="s">
        <v>127</v>
      </c>
    </row>
    <row r="459" spans="1:8" x14ac:dyDescent="0.25">
      <c r="B459" s="93" t="s">
        <v>88</v>
      </c>
      <c r="D459" s="93" t="s">
        <v>88</v>
      </c>
      <c r="E459" s="91"/>
      <c r="F459" s="91"/>
      <c r="G459" s="93" t="s">
        <v>88</v>
      </c>
    </row>
    <row r="460" spans="1:8" x14ac:dyDescent="0.25">
      <c r="D460" s="91"/>
      <c r="E460" s="91"/>
      <c r="F460" s="93"/>
    </row>
    <row r="461" spans="1:8" x14ac:dyDescent="0.25">
      <c r="B461" s="91" t="s">
        <v>128</v>
      </c>
      <c r="D461" s="91" t="s">
        <v>167</v>
      </c>
      <c r="F461" s="93"/>
      <c r="G461" s="91" t="s">
        <v>121</v>
      </c>
    </row>
    <row r="462" spans="1:8" ht="16.5" x14ac:dyDescent="0.3">
      <c r="B462" t="s">
        <v>117</v>
      </c>
      <c r="D462" t="s">
        <v>169</v>
      </c>
      <c r="E462" s="93"/>
      <c r="F462" s="87"/>
      <c r="G462" s="123" t="s">
        <v>87</v>
      </c>
    </row>
    <row r="463" spans="1:8" ht="16.5" x14ac:dyDescent="0.3">
      <c r="B463" s="93" t="s">
        <v>88</v>
      </c>
      <c r="D463" s="93" t="s">
        <v>133</v>
      </c>
      <c r="E463" s="82"/>
      <c r="F463" s="87"/>
      <c r="G463" s="93" t="s">
        <v>88</v>
      </c>
    </row>
    <row r="464" spans="1:8" x14ac:dyDescent="0.25">
      <c r="D464" s="82"/>
    </row>
    <row r="465" spans="1:8" x14ac:dyDescent="0.25">
      <c r="D465" s="91" t="s">
        <v>130</v>
      </c>
    </row>
    <row r="466" spans="1:8" x14ac:dyDescent="0.25">
      <c r="D466" t="s">
        <v>132</v>
      </c>
    </row>
    <row r="467" spans="1:8" x14ac:dyDescent="0.25">
      <c r="D467" s="93" t="s">
        <v>134</v>
      </c>
    </row>
    <row r="469" spans="1:8" ht="105.75" customHeight="1" x14ac:dyDescent="0.25"/>
    <row r="470" spans="1:8" x14ac:dyDescent="0.25">
      <c r="B470" t="e">
        <f>'ITB GOODS'!#REF!</f>
        <v>#REF!</v>
      </c>
    </row>
    <row r="471" spans="1:8" x14ac:dyDescent="0.25">
      <c r="A471" s="65"/>
      <c r="B471" s="282" t="e">
        <f>'ITB GOODS'!#REF!</f>
        <v>#REF!</v>
      </c>
      <c r="C471" s="282"/>
      <c r="D471" s="282"/>
      <c r="E471" s="282"/>
      <c r="F471" s="282"/>
      <c r="G471" s="102">
        <v>85000000</v>
      </c>
      <c r="H471" s="103" t="e">
        <f>'ITB GOODS'!#REF!</f>
        <v>#REF!</v>
      </c>
    </row>
    <row r="472" spans="1:8" ht="23.25" customHeight="1" x14ac:dyDescent="0.25">
      <c r="A472" s="104" t="s">
        <v>66</v>
      </c>
      <c r="B472" s="105"/>
      <c r="C472" s="106" t="str">
        <f>'Bid-Summary'!B120</f>
        <v>P &amp; J AGRICULTURAL TRADING INC.</v>
      </c>
      <c r="D472" s="106">
        <f>'[1]Bid-Summary'!B352</f>
        <v>0</v>
      </c>
      <c r="E472" s="106"/>
      <c r="F472" s="107"/>
      <c r="G472" s="106">
        <f>'[1]Bid-Summary'!B355</f>
        <v>0</v>
      </c>
      <c r="H472" s="108"/>
    </row>
    <row r="473" spans="1:8" ht="22.5" x14ac:dyDescent="0.25">
      <c r="A473" s="109">
        <v>1</v>
      </c>
      <c r="B473" s="110" t="s">
        <v>166</v>
      </c>
      <c r="C473" s="66"/>
      <c r="D473" s="111"/>
      <c r="E473" s="111"/>
      <c r="F473" s="111"/>
      <c r="G473" s="111"/>
      <c r="H473" s="67"/>
    </row>
    <row r="474" spans="1:8" ht="45" x14ac:dyDescent="0.25">
      <c r="A474" s="112">
        <v>2</v>
      </c>
      <c r="B474" s="113" t="s">
        <v>143</v>
      </c>
      <c r="C474" s="101"/>
      <c r="D474" s="101"/>
      <c r="E474" s="101"/>
      <c r="F474" s="101"/>
      <c r="G474" s="101"/>
      <c r="H474" s="67"/>
    </row>
    <row r="475" spans="1:8" ht="56.25" x14ac:dyDescent="0.25">
      <c r="A475" s="114">
        <v>3</v>
      </c>
      <c r="B475" s="115" t="s">
        <v>144</v>
      </c>
      <c r="C475" s="99"/>
      <c r="D475" s="100"/>
      <c r="E475" s="100"/>
      <c r="F475" s="100"/>
      <c r="G475" s="100"/>
      <c r="H475" s="67"/>
    </row>
    <row r="476" spans="1:8" ht="56.25" x14ac:dyDescent="0.25">
      <c r="A476" s="283">
        <v>4</v>
      </c>
      <c r="B476" s="116" t="s">
        <v>145</v>
      </c>
      <c r="C476" s="99"/>
      <c r="D476" s="100"/>
      <c r="E476" s="100"/>
      <c r="F476" s="100"/>
      <c r="G476" s="100"/>
      <c r="H476" s="67"/>
    </row>
    <row r="477" spans="1:8" x14ac:dyDescent="0.25">
      <c r="A477" s="284"/>
      <c r="B477" s="115" t="s">
        <v>146</v>
      </c>
      <c r="C477" s="99"/>
      <c r="D477" s="100"/>
      <c r="E477" s="100"/>
      <c r="F477" s="100"/>
      <c r="G477" s="100"/>
      <c r="H477" s="117"/>
    </row>
    <row r="478" spans="1:8" ht="33.75" x14ac:dyDescent="0.25">
      <c r="A478" s="118">
        <v>5</v>
      </c>
      <c r="B478" s="119" t="s">
        <v>147</v>
      </c>
      <c r="C478" s="81"/>
      <c r="D478" s="120"/>
      <c r="E478" s="120"/>
      <c r="F478" s="120"/>
      <c r="G478" s="120"/>
      <c r="H478" s="117"/>
    </row>
    <row r="479" spans="1:8" ht="67.5" x14ac:dyDescent="0.25">
      <c r="A479" s="114">
        <v>6</v>
      </c>
      <c r="B479" s="115" t="s">
        <v>148</v>
      </c>
      <c r="C479" s="101"/>
      <c r="D479" s="59"/>
      <c r="E479" s="59"/>
      <c r="F479" s="59"/>
      <c r="G479" s="59"/>
      <c r="H479" s="67"/>
    </row>
    <row r="480" spans="1:8" ht="22.5" x14ac:dyDescent="0.25">
      <c r="A480" s="114">
        <v>7</v>
      </c>
      <c r="B480" s="115" t="s">
        <v>149</v>
      </c>
      <c r="C480" s="99"/>
      <c r="D480" s="100"/>
      <c r="E480" s="100"/>
      <c r="F480" s="100"/>
      <c r="G480" s="100"/>
      <c r="H480" s="101"/>
    </row>
    <row r="481" spans="1:8" ht="45" x14ac:dyDescent="0.25">
      <c r="A481" s="285">
        <v>8</v>
      </c>
      <c r="B481" s="121" t="s">
        <v>151</v>
      </c>
      <c r="C481" s="101"/>
      <c r="D481" s="59"/>
      <c r="E481" s="59"/>
      <c r="F481" s="59"/>
      <c r="G481" s="59"/>
      <c r="H481" s="101"/>
    </row>
    <row r="482" spans="1:8" ht="22.5" x14ac:dyDescent="0.25">
      <c r="A482" s="286"/>
      <c r="B482" s="119" t="s">
        <v>152</v>
      </c>
      <c r="C482" s="101"/>
      <c r="D482" s="59"/>
      <c r="E482" s="59"/>
      <c r="F482" s="59"/>
      <c r="G482" s="59"/>
      <c r="H482" s="101"/>
    </row>
    <row r="483" spans="1:8" ht="45" x14ac:dyDescent="0.25">
      <c r="A483" s="287">
        <v>9</v>
      </c>
      <c r="B483" s="122" t="s">
        <v>153</v>
      </c>
      <c r="C483" s="101"/>
      <c r="D483" s="101"/>
      <c r="E483" s="101"/>
      <c r="F483" s="101"/>
      <c r="G483" s="101"/>
      <c r="H483" s="101"/>
    </row>
    <row r="484" spans="1:8" ht="33.75" x14ac:dyDescent="0.25">
      <c r="A484" s="288"/>
      <c r="B484" s="113" t="s">
        <v>154</v>
      </c>
      <c r="C484" s="101"/>
      <c r="D484" s="101"/>
      <c r="E484" s="101"/>
      <c r="F484" s="101"/>
      <c r="G484" s="101"/>
      <c r="H484" s="101"/>
    </row>
    <row r="485" spans="1:8" x14ac:dyDescent="0.25">
      <c r="A485" s="289" t="s">
        <v>67</v>
      </c>
      <c r="B485" s="290"/>
      <c r="C485" s="101"/>
      <c r="D485" s="101"/>
      <c r="E485" s="101"/>
      <c r="F485" s="101"/>
      <c r="G485" s="101"/>
      <c r="H485" s="101"/>
    </row>
    <row r="486" spans="1:8" ht="22.5" x14ac:dyDescent="0.25">
      <c r="A486" s="112">
        <v>1</v>
      </c>
      <c r="B486" s="113" t="s">
        <v>155</v>
      </c>
      <c r="C486" s="101"/>
      <c r="D486" s="101"/>
      <c r="E486" s="101"/>
      <c r="F486" s="101"/>
      <c r="G486" s="101"/>
      <c r="H486" s="101"/>
    </row>
    <row r="487" spans="1:8" ht="101.25" x14ac:dyDescent="0.25">
      <c r="A487" s="112">
        <v>2</v>
      </c>
      <c r="B487" s="113" t="s">
        <v>156</v>
      </c>
      <c r="C487" s="101"/>
      <c r="D487" s="101"/>
      <c r="E487" s="101"/>
      <c r="F487" s="101"/>
      <c r="G487" s="101"/>
      <c r="H487" s="101"/>
    </row>
    <row r="488" spans="1:8" x14ac:dyDescent="0.25">
      <c r="A488" s="112">
        <v>3</v>
      </c>
      <c r="B488" s="113" t="s">
        <v>157</v>
      </c>
      <c r="C488" s="101"/>
      <c r="D488" s="101"/>
      <c r="E488" s="101"/>
      <c r="F488" s="101"/>
      <c r="G488" s="101"/>
      <c r="H488" s="101"/>
    </row>
    <row r="489" spans="1:8" x14ac:dyDescent="0.25">
      <c r="B489" s="93"/>
      <c r="D489" s="93"/>
      <c r="E489" s="91"/>
      <c r="F489" s="91"/>
      <c r="G489" s="93"/>
    </row>
    <row r="490" spans="1:8" x14ac:dyDescent="0.25">
      <c r="D490" s="91"/>
      <c r="E490" s="91"/>
      <c r="F490" s="93"/>
    </row>
    <row r="491" spans="1:8" x14ac:dyDescent="0.25">
      <c r="B491" s="91" t="s">
        <v>122</v>
      </c>
      <c r="D491" s="91" t="s">
        <v>123</v>
      </c>
      <c r="F491" s="82"/>
      <c r="G491" s="91" t="s">
        <v>124</v>
      </c>
    </row>
    <row r="492" spans="1:8" x14ac:dyDescent="0.25">
      <c r="B492" t="s">
        <v>125</v>
      </c>
      <c r="D492" t="s">
        <v>126</v>
      </c>
      <c r="E492" s="93"/>
      <c r="F492" s="86"/>
      <c r="G492" t="s">
        <v>127</v>
      </c>
    </row>
    <row r="493" spans="1:8" x14ac:dyDescent="0.25">
      <c r="B493" s="93" t="s">
        <v>88</v>
      </c>
      <c r="D493" s="93" t="s">
        <v>88</v>
      </c>
      <c r="E493" s="91"/>
      <c r="F493" s="91"/>
      <c r="G493" s="93" t="s">
        <v>88</v>
      </c>
    </row>
    <row r="494" spans="1:8" x14ac:dyDescent="0.25">
      <c r="D494" s="91"/>
      <c r="E494" s="91"/>
      <c r="F494" s="93"/>
    </row>
    <row r="495" spans="1:8" x14ac:dyDescent="0.25">
      <c r="B495" s="91" t="s">
        <v>128</v>
      </c>
      <c r="D495" s="91" t="s">
        <v>167</v>
      </c>
      <c r="F495" s="93"/>
      <c r="G495" s="91" t="s">
        <v>121</v>
      </c>
    </row>
    <row r="496" spans="1:8" ht="16.5" x14ac:dyDescent="0.3">
      <c r="B496" t="s">
        <v>117</v>
      </c>
      <c r="D496" t="s">
        <v>169</v>
      </c>
      <c r="E496" s="93"/>
      <c r="F496" s="87"/>
      <c r="G496" s="123" t="s">
        <v>87</v>
      </c>
    </row>
    <row r="497" spans="1:8" ht="16.5" x14ac:dyDescent="0.3">
      <c r="B497" s="93" t="s">
        <v>88</v>
      </c>
      <c r="D497" s="93" t="s">
        <v>133</v>
      </c>
      <c r="E497" s="82"/>
      <c r="F497" s="87"/>
      <c r="G497" s="93" t="s">
        <v>88</v>
      </c>
    </row>
    <row r="498" spans="1:8" x14ac:dyDescent="0.25">
      <c r="D498" s="82"/>
    </row>
    <row r="499" spans="1:8" x14ac:dyDescent="0.25">
      <c r="D499" s="91" t="s">
        <v>130</v>
      </c>
    </row>
    <row r="500" spans="1:8" x14ac:dyDescent="0.25">
      <c r="D500" t="s">
        <v>132</v>
      </c>
    </row>
    <row r="501" spans="1:8" x14ac:dyDescent="0.25">
      <c r="D501" s="93" t="s">
        <v>134</v>
      </c>
    </row>
    <row r="502" spans="1:8" x14ac:dyDescent="0.25">
      <c r="D502" s="93" t="s">
        <v>134</v>
      </c>
    </row>
    <row r="505" spans="1:8" x14ac:dyDescent="0.25">
      <c r="B505" t="e">
        <f>'ITB GOODS'!#REF!</f>
        <v>#REF!</v>
      </c>
    </row>
    <row r="506" spans="1:8" x14ac:dyDescent="0.25">
      <c r="A506" s="65"/>
      <c r="B506" s="282" t="e">
        <f>'ITB GOODS'!#REF!</f>
        <v>#REF!</v>
      </c>
      <c r="C506" s="282"/>
      <c r="D506" s="282"/>
      <c r="E506" s="282"/>
      <c r="F506" s="282"/>
      <c r="G506" s="102">
        <v>85000000</v>
      </c>
      <c r="H506" s="103" t="e">
        <f>'ITB GOODS'!#REF!</f>
        <v>#REF!</v>
      </c>
    </row>
    <row r="507" spans="1:8" x14ac:dyDescent="0.25">
      <c r="A507" s="104" t="s">
        <v>66</v>
      </c>
      <c r="B507" s="105"/>
      <c r="C507" s="106" t="e">
        <f>'Bid-Summary'!#REF!</f>
        <v>#REF!</v>
      </c>
      <c r="D507" s="106">
        <f>'[1]Bid-Summary'!B387</f>
        <v>0</v>
      </c>
      <c r="E507" s="106"/>
      <c r="F507" s="107"/>
      <c r="G507" s="106">
        <f>'[1]Bid-Summary'!B390</f>
        <v>0</v>
      </c>
      <c r="H507" s="108" t="e">
        <f>'[1]Bid-Summary'!#REF!</f>
        <v>#REF!</v>
      </c>
    </row>
    <row r="508" spans="1:8" ht="22.5" x14ac:dyDescent="0.25">
      <c r="A508" s="109">
        <v>1</v>
      </c>
      <c r="B508" s="110" t="s">
        <v>166</v>
      </c>
      <c r="C508" s="66"/>
      <c r="D508" s="111"/>
      <c r="E508" s="111"/>
      <c r="F508" s="111"/>
      <c r="G508" s="111"/>
      <c r="H508" s="67"/>
    </row>
    <row r="509" spans="1:8" ht="45" x14ac:dyDescent="0.25">
      <c r="A509" s="112">
        <v>2</v>
      </c>
      <c r="B509" s="113" t="s">
        <v>143</v>
      </c>
      <c r="C509" s="101"/>
      <c r="D509" s="101"/>
      <c r="E509" s="101"/>
      <c r="F509" s="101"/>
      <c r="G509" s="101"/>
      <c r="H509" s="67"/>
    </row>
    <row r="510" spans="1:8" ht="56.25" x14ac:dyDescent="0.25">
      <c r="A510" s="114">
        <v>3</v>
      </c>
      <c r="B510" s="115" t="s">
        <v>144</v>
      </c>
      <c r="C510" s="99"/>
      <c r="D510" s="100"/>
      <c r="E510" s="100"/>
      <c r="F510" s="100"/>
      <c r="G510" s="100"/>
      <c r="H510" s="67"/>
    </row>
    <row r="511" spans="1:8" ht="56.25" x14ac:dyDescent="0.25">
      <c r="A511" s="283">
        <v>4</v>
      </c>
      <c r="B511" s="116" t="s">
        <v>145</v>
      </c>
      <c r="C511" s="99"/>
      <c r="D511" s="100"/>
      <c r="E511" s="100"/>
      <c r="F511" s="100"/>
      <c r="G511" s="100"/>
      <c r="H511" s="67"/>
    </row>
    <row r="512" spans="1:8" x14ac:dyDescent="0.25">
      <c r="A512" s="284"/>
      <c r="B512" s="115" t="s">
        <v>146</v>
      </c>
      <c r="C512" s="99"/>
      <c r="D512" s="100"/>
      <c r="E512" s="100"/>
      <c r="F512" s="100"/>
      <c r="G512" s="100"/>
      <c r="H512" s="117"/>
    </row>
    <row r="513" spans="1:8" ht="33.75" x14ac:dyDescent="0.25">
      <c r="A513" s="118">
        <v>5</v>
      </c>
      <c r="B513" s="119" t="s">
        <v>147</v>
      </c>
      <c r="C513" s="81"/>
      <c r="D513" s="120"/>
      <c r="E513" s="120"/>
      <c r="F513" s="120"/>
      <c r="G513" s="120"/>
      <c r="H513" s="117"/>
    </row>
    <row r="514" spans="1:8" ht="67.5" x14ac:dyDescent="0.25">
      <c r="A514" s="114">
        <v>6</v>
      </c>
      <c r="B514" s="115" t="s">
        <v>148</v>
      </c>
      <c r="C514" s="101"/>
      <c r="D514" s="59"/>
      <c r="E514" s="59"/>
      <c r="F514" s="59"/>
      <c r="G514" s="59"/>
      <c r="H514" s="67"/>
    </row>
    <row r="515" spans="1:8" ht="22.5" x14ac:dyDescent="0.25">
      <c r="A515" s="114">
        <v>7</v>
      </c>
      <c r="B515" s="115" t="s">
        <v>149</v>
      </c>
      <c r="C515" s="99"/>
      <c r="D515" s="100"/>
      <c r="E515" s="100"/>
      <c r="F515" s="100"/>
      <c r="G515" s="100"/>
      <c r="H515" s="101"/>
    </row>
    <row r="516" spans="1:8" ht="45" x14ac:dyDescent="0.25">
      <c r="A516" s="285">
        <v>8</v>
      </c>
      <c r="B516" s="121" t="s">
        <v>151</v>
      </c>
      <c r="C516" s="101"/>
      <c r="D516" s="59"/>
      <c r="E516" s="59"/>
      <c r="F516" s="59"/>
      <c r="G516" s="59"/>
      <c r="H516" s="101"/>
    </row>
    <row r="517" spans="1:8" ht="22.5" x14ac:dyDescent="0.25">
      <c r="A517" s="286"/>
      <c r="B517" s="119" t="s">
        <v>152</v>
      </c>
      <c r="C517" s="101"/>
      <c r="D517" s="59"/>
      <c r="E517" s="59"/>
      <c r="F517" s="59"/>
      <c r="G517" s="59"/>
      <c r="H517" s="101"/>
    </row>
    <row r="518" spans="1:8" ht="45" x14ac:dyDescent="0.25">
      <c r="A518" s="287">
        <v>9</v>
      </c>
      <c r="B518" s="122" t="s">
        <v>153</v>
      </c>
      <c r="C518" s="101"/>
      <c r="D518" s="101"/>
      <c r="E518" s="101"/>
      <c r="F518" s="101"/>
      <c r="G518" s="101"/>
      <c r="H518" s="101"/>
    </row>
    <row r="519" spans="1:8" ht="33.75" x14ac:dyDescent="0.25">
      <c r="A519" s="288"/>
      <c r="B519" s="113" t="s">
        <v>154</v>
      </c>
      <c r="C519" s="101"/>
      <c r="D519" s="101"/>
      <c r="E519" s="101"/>
      <c r="F519" s="101"/>
      <c r="G519" s="101"/>
      <c r="H519" s="101"/>
    </row>
    <row r="520" spans="1:8" x14ac:dyDescent="0.25">
      <c r="A520" s="289" t="s">
        <v>67</v>
      </c>
      <c r="B520" s="290"/>
      <c r="C520" s="101"/>
      <c r="D520" s="101"/>
      <c r="E520" s="101"/>
      <c r="F520" s="101"/>
      <c r="G520" s="101"/>
      <c r="H520" s="101"/>
    </row>
    <row r="521" spans="1:8" ht="22.5" x14ac:dyDescent="0.25">
      <c r="A521" s="112">
        <v>1</v>
      </c>
      <c r="B521" s="113" t="s">
        <v>155</v>
      </c>
      <c r="C521" s="101"/>
      <c r="D521" s="101"/>
      <c r="E521" s="101"/>
      <c r="F521" s="101"/>
      <c r="G521" s="101"/>
      <c r="H521" s="101"/>
    </row>
    <row r="522" spans="1:8" ht="101.25" x14ac:dyDescent="0.25">
      <c r="A522" s="112">
        <v>2</v>
      </c>
      <c r="B522" s="113" t="s">
        <v>156</v>
      </c>
      <c r="C522" s="101"/>
      <c r="D522" s="101"/>
      <c r="E522" s="101"/>
      <c r="F522" s="101"/>
      <c r="G522" s="101"/>
      <c r="H522" s="101"/>
    </row>
    <row r="523" spans="1:8" x14ac:dyDescent="0.25">
      <c r="A523" s="112">
        <v>3</v>
      </c>
      <c r="B523" s="113" t="s">
        <v>157</v>
      </c>
      <c r="C523" s="101"/>
      <c r="D523" s="101"/>
      <c r="E523" s="101"/>
      <c r="F523" s="101"/>
      <c r="G523" s="101"/>
      <c r="H523" s="101"/>
    </row>
    <row r="524" spans="1:8" x14ac:dyDescent="0.25">
      <c r="B524" s="93"/>
      <c r="D524" s="93"/>
      <c r="E524" s="91"/>
      <c r="F524" s="91"/>
      <c r="G524" s="93"/>
    </row>
    <row r="525" spans="1:8" x14ac:dyDescent="0.25">
      <c r="D525" s="91"/>
      <c r="E525" s="91"/>
      <c r="F525" s="93"/>
    </row>
    <row r="526" spans="1:8" x14ac:dyDescent="0.25">
      <c r="B526" s="91" t="s">
        <v>122</v>
      </c>
      <c r="D526" s="91" t="s">
        <v>123</v>
      </c>
      <c r="F526" s="82"/>
      <c r="G526" s="91" t="s">
        <v>124</v>
      </c>
    </row>
    <row r="527" spans="1:8" x14ac:dyDescent="0.25">
      <c r="B527" t="s">
        <v>125</v>
      </c>
      <c r="D527" t="s">
        <v>126</v>
      </c>
      <c r="E527" s="93"/>
      <c r="F527" s="86"/>
      <c r="G527" t="s">
        <v>127</v>
      </c>
    </row>
    <row r="528" spans="1:8" x14ac:dyDescent="0.25">
      <c r="B528" s="93" t="s">
        <v>88</v>
      </c>
      <c r="D528" s="93" t="s">
        <v>88</v>
      </c>
      <c r="E528" s="91"/>
      <c r="F528" s="91"/>
      <c r="G528" s="93" t="s">
        <v>88</v>
      </c>
    </row>
    <row r="529" spans="1:8" x14ac:dyDescent="0.25">
      <c r="D529" s="91"/>
      <c r="E529" s="91"/>
      <c r="F529" s="93"/>
    </row>
    <row r="530" spans="1:8" x14ac:dyDescent="0.25">
      <c r="B530" s="91" t="s">
        <v>128</v>
      </c>
      <c r="D530" s="91" t="s">
        <v>167</v>
      </c>
      <c r="F530" s="93"/>
      <c r="G530" s="91" t="s">
        <v>121</v>
      </c>
    </row>
    <row r="531" spans="1:8" ht="16.5" x14ac:dyDescent="0.3">
      <c r="B531" t="s">
        <v>117</v>
      </c>
      <c r="D531" t="s">
        <v>169</v>
      </c>
      <c r="E531" s="93"/>
      <c r="F531" s="87"/>
      <c r="G531" s="123" t="s">
        <v>87</v>
      </c>
    </row>
    <row r="532" spans="1:8" ht="16.5" x14ac:dyDescent="0.3">
      <c r="B532" s="93" t="s">
        <v>88</v>
      </c>
      <c r="D532" s="93" t="s">
        <v>133</v>
      </c>
      <c r="E532" s="82"/>
      <c r="F532" s="87"/>
      <c r="G532" s="93" t="s">
        <v>88</v>
      </c>
    </row>
    <row r="533" spans="1:8" x14ac:dyDescent="0.25">
      <c r="D533" s="82"/>
    </row>
    <row r="534" spans="1:8" x14ac:dyDescent="0.25">
      <c r="D534" s="91" t="s">
        <v>130</v>
      </c>
    </row>
    <row r="535" spans="1:8" x14ac:dyDescent="0.25">
      <c r="D535" t="s">
        <v>132</v>
      </c>
    </row>
    <row r="536" spans="1:8" x14ac:dyDescent="0.25">
      <c r="D536" s="93" t="s">
        <v>134</v>
      </c>
    </row>
    <row r="537" spans="1:8" x14ac:dyDescent="0.25">
      <c r="D537" s="93" t="s">
        <v>134</v>
      </c>
    </row>
    <row r="540" spans="1:8" x14ac:dyDescent="0.25">
      <c r="B540" t="e">
        <f>'ITB GOODS'!#REF!</f>
        <v>#REF!</v>
      </c>
    </row>
    <row r="541" spans="1:8" x14ac:dyDescent="0.25">
      <c r="A541" s="65"/>
      <c r="B541" s="282" t="e">
        <f>'ITB GOODS'!#REF!</f>
        <v>#REF!</v>
      </c>
      <c r="C541" s="282"/>
      <c r="D541" s="282"/>
      <c r="E541" s="282"/>
      <c r="F541" s="282"/>
      <c r="G541" s="102">
        <v>85000000</v>
      </c>
      <c r="H541" s="103" t="e">
        <f>'ITB GOODS'!#REF!</f>
        <v>#REF!</v>
      </c>
    </row>
    <row r="542" spans="1:8" x14ac:dyDescent="0.25">
      <c r="A542" s="104" t="s">
        <v>66</v>
      </c>
      <c r="B542" s="105"/>
      <c r="C542" s="106" t="e">
        <f>'Bid-Summary'!#REF!</f>
        <v>#REF!</v>
      </c>
      <c r="D542" s="106">
        <f>'[1]Bid-Summary'!B422</f>
        <v>0</v>
      </c>
      <c r="E542" s="106"/>
      <c r="F542" s="107"/>
      <c r="G542" s="106">
        <f>'[1]Bid-Summary'!B425</f>
        <v>0</v>
      </c>
      <c r="H542" s="108" t="e">
        <f>'[1]Bid-Summary'!#REF!</f>
        <v>#REF!</v>
      </c>
    </row>
    <row r="543" spans="1:8" ht="22.5" x14ac:dyDescent="0.25">
      <c r="A543" s="109">
        <v>1</v>
      </c>
      <c r="B543" s="110" t="s">
        <v>166</v>
      </c>
      <c r="C543" s="66"/>
      <c r="D543" s="111"/>
      <c r="E543" s="111"/>
      <c r="F543" s="111"/>
      <c r="G543" s="111"/>
      <c r="H543" s="67"/>
    </row>
    <row r="544" spans="1:8" ht="45" x14ac:dyDescent="0.25">
      <c r="A544" s="112">
        <v>2</v>
      </c>
      <c r="B544" s="113" t="s">
        <v>143</v>
      </c>
      <c r="C544" s="101"/>
      <c r="D544" s="101"/>
      <c r="E544" s="101"/>
      <c r="F544" s="101"/>
      <c r="G544" s="101"/>
      <c r="H544" s="67"/>
    </row>
    <row r="545" spans="1:8" ht="56.25" x14ac:dyDescent="0.25">
      <c r="A545" s="114">
        <v>3</v>
      </c>
      <c r="B545" s="115" t="s">
        <v>144</v>
      </c>
      <c r="C545" s="99"/>
      <c r="D545" s="100"/>
      <c r="E545" s="100"/>
      <c r="F545" s="100"/>
      <c r="G545" s="100"/>
      <c r="H545" s="67"/>
    </row>
    <row r="546" spans="1:8" ht="56.25" x14ac:dyDescent="0.25">
      <c r="A546" s="283">
        <v>4</v>
      </c>
      <c r="B546" s="116" t="s">
        <v>145</v>
      </c>
      <c r="C546" s="99"/>
      <c r="D546" s="100"/>
      <c r="E546" s="100"/>
      <c r="F546" s="100"/>
      <c r="G546" s="100"/>
      <c r="H546" s="67"/>
    </row>
    <row r="547" spans="1:8" x14ac:dyDescent="0.25">
      <c r="A547" s="284"/>
      <c r="B547" s="115" t="s">
        <v>146</v>
      </c>
      <c r="C547" s="99"/>
      <c r="D547" s="100"/>
      <c r="E547" s="100"/>
      <c r="F547" s="100"/>
      <c r="G547" s="100"/>
      <c r="H547" s="117"/>
    </row>
    <row r="548" spans="1:8" ht="33.75" x14ac:dyDescent="0.25">
      <c r="A548" s="118">
        <v>5</v>
      </c>
      <c r="B548" s="119" t="s">
        <v>147</v>
      </c>
      <c r="C548" s="81"/>
      <c r="D548" s="120"/>
      <c r="E548" s="120"/>
      <c r="F548" s="120"/>
      <c r="G548" s="120"/>
      <c r="H548" s="117"/>
    </row>
    <row r="549" spans="1:8" ht="67.5" x14ac:dyDescent="0.25">
      <c r="A549" s="114">
        <v>6</v>
      </c>
      <c r="B549" s="115" t="s">
        <v>148</v>
      </c>
      <c r="C549" s="101"/>
      <c r="D549" s="59"/>
      <c r="E549" s="59"/>
      <c r="F549" s="59"/>
      <c r="G549" s="59"/>
      <c r="H549" s="67"/>
    </row>
    <row r="550" spans="1:8" ht="22.5" x14ac:dyDescent="0.25">
      <c r="A550" s="114">
        <v>7</v>
      </c>
      <c r="B550" s="115" t="s">
        <v>149</v>
      </c>
      <c r="C550" s="99"/>
      <c r="D550" s="100"/>
      <c r="E550" s="100"/>
      <c r="F550" s="100"/>
      <c r="G550" s="100"/>
      <c r="H550" s="101"/>
    </row>
    <row r="551" spans="1:8" ht="45" x14ac:dyDescent="0.25">
      <c r="A551" s="285">
        <v>8</v>
      </c>
      <c r="B551" s="121" t="s">
        <v>151</v>
      </c>
      <c r="C551" s="101"/>
      <c r="D551" s="59"/>
      <c r="E551" s="59"/>
      <c r="F551" s="59"/>
      <c r="G551" s="59"/>
      <c r="H551" s="101"/>
    </row>
    <row r="552" spans="1:8" ht="22.5" x14ac:dyDescent="0.25">
      <c r="A552" s="286"/>
      <c r="B552" s="119" t="s">
        <v>152</v>
      </c>
      <c r="C552" s="101"/>
      <c r="D552" s="59"/>
      <c r="E552" s="59"/>
      <c r="F552" s="59"/>
      <c r="G552" s="59"/>
      <c r="H552" s="101"/>
    </row>
    <row r="553" spans="1:8" ht="45" x14ac:dyDescent="0.25">
      <c r="A553" s="287">
        <v>9</v>
      </c>
      <c r="B553" s="122" t="s">
        <v>153</v>
      </c>
      <c r="C553" s="101"/>
      <c r="D553" s="101"/>
      <c r="E553" s="101"/>
      <c r="F553" s="101"/>
      <c r="G553" s="101"/>
      <c r="H553" s="101"/>
    </row>
    <row r="554" spans="1:8" ht="33.75" x14ac:dyDescent="0.25">
      <c r="A554" s="288"/>
      <c r="B554" s="113" t="s">
        <v>154</v>
      </c>
      <c r="C554" s="101"/>
      <c r="D554" s="101"/>
      <c r="E554" s="101"/>
      <c r="F554" s="101"/>
      <c r="G554" s="101"/>
      <c r="H554" s="101"/>
    </row>
    <row r="555" spans="1:8" x14ac:dyDescent="0.25">
      <c r="A555" s="289" t="s">
        <v>67</v>
      </c>
      <c r="B555" s="290"/>
      <c r="C555" s="101"/>
      <c r="D555" s="101"/>
      <c r="E555" s="101"/>
      <c r="F555" s="101"/>
      <c r="G555" s="101"/>
      <c r="H555" s="101"/>
    </row>
    <row r="556" spans="1:8" ht="22.5" x14ac:dyDescent="0.25">
      <c r="A556" s="112">
        <v>1</v>
      </c>
      <c r="B556" s="113" t="s">
        <v>155</v>
      </c>
      <c r="C556" s="101"/>
      <c r="D556" s="101"/>
      <c r="E556" s="101"/>
      <c r="F556" s="101"/>
      <c r="G556" s="101"/>
      <c r="H556" s="101"/>
    </row>
    <row r="557" spans="1:8" ht="101.25" x14ac:dyDescent="0.25">
      <c r="A557" s="112">
        <v>2</v>
      </c>
      <c r="B557" s="113" t="s">
        <v>156</v>
      </c>
      <c r="C557" s="101"/>
      <c r="D557" s="101"/>
      <c r="E557" s="101"/>
      <c r="F557" s="101"/>
      <c r="G557" s="101"/>
      <c r="H557" s="101"/>
    </row>
    <row r="558" spans="1:8" x14ac:dyDescent="0.25">
      <c r="A558" s="112">
        <v>3</v>
      </c>
      <c r="B558" s="113" t="s">
        <v>157</v>
      </c>
      <c r="C558" s="101"/>
      <c r="D558" s="101"/>
      <c r="E558" s="101"/>
      <c r="F558" s="101"/>
      <c r="G558" s="101"/>
      <c r="H558" s="101"/>
    </row>
    <row r="559" spans="1:8" x14ac:dyDescent="0.25">
      <c r="B559" s="93"/>
      <c r="D559" s="93"/>
      <c r="E559" s="91"/>
      <c r="F559" s="91"/>
      <c r="G559" s="93"/>
    </row>
    <row r="560" spans="1:8" x14ac:dyDescent="0.25">
      <c r="D560" s="91"/>
      <c r="E560" s="91"/>
      <c r="F560" s="93"/>
    </row>
    <row r="561" spans="1:8" x14ac:dyDescent="0.25">
      <c r="B561" s="91" t="s">
        <v>122</v>
      </c>
      <c r="D561" s="91" t="s">
        <v>123</v>
      </c>
      <c r="F561" s="82"/>
      <c r="G561" s="91" t="s">
        <v>124</v>
      </c>
    </row>
    <row r="562" spans="1:8" x14ac:dyDescent="0.25">
      <c r="B562" t="s">
        <v>125</v>
      </c>
      <c r="D562" t="s">
        <v>126</v>
      </c>
      <c r="E562" s="93"/>
      <c r="F562" s="86"/>
      <c r="G562" t="s">
        <v>127</v>
      </c>
    </row>
    <row r="563" spans="1:8" x14ac:dyDescent="0.25">
      <c r="B563" s="93" t="s">
        <v>88</v>
      </c>
      <c r="D563" s="93" t="s">
        <v>88</v>
      </c>
      <c r="E563" s="91"/>
      <c r="F563" s="91"/>
      <c r="G563" s="93" t="s">
        <v>88</v>
      </c>
    </row>
    <row r="564" spans="1:8" x14ac:dyDescent="0.25">
      <c r="D564" s="91"/>
      <c r="E564" s="91"/>
      <c r="F564" s="93"/>
    </row>
    <row r="565" spans="1:8" x14ac:dyDescent="0.25">
      <c r="B565" s="91" t="s">
        <v>128</v>
      </c>
      <c r="D565" s="91" t="s">
        <v>167</v>
      </c>
      <c r="F565" s="93"/>
      <c r="G565" s="91" t="s">
        <v>121</v>
      </c>
    </row>
    <row r="566" spans="1:8" ht="16.5" x14ac:dyDescent="0.3">
      <c r="B566" t="s">
        <v>117</v>
      </c>
      <c r="D566" t="s">
        <v>169</v>
      </c>
      <c r="E566" s="93"/>
      <c r="F566" s="87"/>
      <c r="G566" s="123" t="s">
        <v>87</v>
      </c>
    </row>
    <row r="567" spans="1:8" ht="16.5" x14ac:dyDescent="0.3">
      <c r="B567" s="93" t="s">
        <v>88</v>
      </c>
      <c r="D567" s="93" t="s">
        <v>133</v>
      </c>
      <c r="E567" s="82"/>
      <c r="F567" s="87"/>
      <c r="G567" s="93" t="s">
        <v>88</v>
      </c>
    </row>
    <row r="568" spans="1:8" x14ac:dyDescent="0.25">
      <c r="D568" s="82"/>
    </row>
    <row r="569" spans="1:8" x14ac:dyDescent="0.25">
      <c r="D569" s="91" t="s">
        <v>130</v>
      </c>
    </row>
    <row r="570" spans="1:8" x14ac:dyDescent="0.25">
      <c r="D570" t="s">
        <v>132</v>
      </c>
    </row>
    <row r="571" spans="1:8" x14ac:dyDescent="0.25">
      <c r="D571" s="93" t="s">
        <v>134</v>
      </c>
    </row>
    <row r="572" spans="1:8" x14ac:dyDescent="0.25">
      <c r="D572" s="93" t="s">
        <v>134</v>
      </c>
    </row>
    <row r="575" spans="1:8" x14ac:dyDescent="0.25">
      <c r="B575" t="e">
        <f>'ITB GOODS'!#REF!</f>
        <v>#REF!</v>
      </c>
    </row>
    <row r="576" spans="1:8" x14ac:dyDescent="0.25">
      <c r="A576" s="65"/>
      <c r="B576" s="282" t="e">
        <f>'ITB GOODS'!#REF!</f>
        <v>#REF!</v>
      </c>
      <c r="C576" s="282"/>
      <c r="D576" s="282"/>
      <c r="E576" s="282"/>
      <c r="F576" s="282"/>
      <c r="G576" s="102">
        <v>85000000</v>
      </c>
      <c r="H576" s="103" t="e">
        <f>'ITB GOODS'!#REF!</f>
        <v>#REF!</v>
      </c>
    </row>
    <row r="577" spans="1:8" x14ac:dyDescent="0.25">
      <c r="A577" s="104" t="s">
        <v>66</v>
      </c>
      <c r="B577" s="105"/>
      <c r="C577" s="106" t="e">
        <f>'Bid-Summary'!#REF!</f>
        <v>#REF!</v>
      </c>
      <c r="D577" s="106">
        <f>'[1]Bid-Summary'!B457</f>
        <v>0</v>
      </c>
      <c r="E577" s="106"/>
      <c r="F577" s="107"/>
      <c r="G577" s="106">
        <f>'[1]Bid-Summary'!B460</f>
        <v>0</v>
      </c>
      <c r="H577" s="108" t="e">
        <f>'[1]Bid-Summary'!#REF!</f>
        <v>#REF!</v>
      </c>
    </row>
    <row r="578" spans="1:8" ht="22.5" x14ac:dyDescent="0.25">
      <c r="A578" s="109">
        <v>1</v>
      </c>
      <c r="B578" s="110" t="s">
        <v>166</v>
      </c>
      <c r="C578" s="66"/>
      <c r="D578" s="111"/>
      <c r="E578" s="111"/>
      <c r="F578" s="111"/>
      <c r="G578" s="111"/>
      <c r="H578" s="67"/>
    </row>
    <row r="579" spans="1:8" ht="45" x14ac:dyDescent="0.25">
      <c r="A579" s="112">
        <v>2</v>
      </c>
      <c r="B579" s="113" t="s">
        <v>143</v>
      </c>
      <c r="C579" s="101"/>
      <c r="D579" s="101"/>
      <c r="E579" s="101"/>
      <c r="F579" s="101"/>
      <c r="G579" s="101"/>
      <c r="H579" s="67"/>
    </row>
    <row r="580" spans="1:8" ht="56.25" x14ac:dyDescent="0.25">
      <c r="A580" s="114">
        <v>3</v>
      </c>
      <c r="B580" s="115" t="s">
        <v>144</v>
      </c>
      <c r="C580" s="99"/>
      <c r="D580" s="100"/>
      <c r="E580" s="100"/>
      <c r="F580" s="100"/>
      <c r="G580" s="100"/>
      <c r="H580" s="67"/>
    </row>
    <row r="581" spans="1:8" ht="56.25" x14ac:dyDescent="0.25">
      <c r="A581" s="283">
        <v>4</v>
      </c>
      <c r="B581" s="116" t="s">
        <v>145</v>
      </c>
      <c r="C581" s="99"/>
      <c r="D581" s="100"/>
      <c r="E581" s="100"/>
      <c r="F581" s="100"/>
      <c r="G581" s="100"/>
      <c r="H581" s="67"/>
    </row>
    <row r="582" spans="1:8" x14ac:dyDescent="0.25">
      <c r="A582" s="284"/>
      <c r="B582" s="115" t="s">
        <v>146</v>
      </c>
      <c r="C582" s="99"/>
      <c r="D582" s="100"/>
      <c r="E582" s="100"/>
      <c r="F582" s="100"/>
      <c r="G582" s="100"/>
      <c r="H582" s="117"/>
    </row>
    <row r="583" spans="1:8" ht="33.75" x14ac:dyDescent="0.25">
      <c r="A583" s="118">
        <v>5</v>
      </c>
      <c r="B583" s="119" t="s">
        <v>147</v>
      </c>
      <c r="C583" s="81"/>
      <c r="D583" s="120"/>
      <c r="E583" s="120"/>
      <c r="F583" s="120"/>
      <c r="G583" s="120"/>
      <c r="H583" s="117"/>
    </row>
    <row r="584" spans="1:8" ht="67.5" x14ac:dyDescent="0.25">
      <c r="A584" s="114">
        <v>6</v>
      </c>
      <c r="B584" s="115" t="s">
        <v>148</v>
      </c>
      <c r="C584" s="101"/>
      <c r="D584" s="59"/>
      <c r="E584" s="59"/>
      <c r="F584" s="59"/>
      <c r="G584" s="59"/>
      <c r="H584" s="67"/>
    </row>
    <row r="585" spans="1:8" ht="22.5" x14ac:dyDescent="0.25">
      <c r="A585" s="114">
        <v>7</v>
      </c>
      <c r="B585" s="115" t="s">
        <v>149</v>
      </c>
      <c r="C585" s="99"/>
      <c r="D585" s="100"/>
      <c r="E585" s="100"/>
      <c r="F585" s="100"/>
      <c r="G585" s="100"/>
      <c r="H585" s="101"/>
    </row>
    <row r="586" spans="1:8" ht="45" x14ac:dyDescent="0.25">
      <c r="A586" s="285">
        <v>8</v>
      </c>
      <c r="B586" s="121" t="s">
        <v>151</v>
      </c>
      <c r="C586" s="101"/>
      <c r="D586" s="59"/>
      <c r="E586" s="59"/>
      <c r="F586" s="59"/>
      <c r="G586" s="59"/>
      <c r="H586" s="101"/>
    </row>
    <row r="587" spans="1:8" ht="22.5" x14ac:dyDescent="0.25">
      <c r="A587" s="286"/>
      <c r="B587" s="119" t="s">
        <v>152</v>
      </c>
      <c r="C587" s="101"/>
      <c r="D587" s="59"/>
      <c r="E587" s="59"/>
      <c r="F587" s="59"/>
      <c r="G587" s="59"/>
      <c r="H587" s="101"/>
    </row>
    <row r="588" spans="1:8" ht="45" x14ac:dyDescent="0.25">
      <c r="A588" s="287">
        <v>9</v>
      </c>
      <c r="B588" s="122" t="s">
        <v>153</v>
      </c>
      <c r="C588" s="101"/>
      <c r="D588" s="101"/>
      <c r="E588" s="101"/>
      <c r="F588" s="101"/>
      <c r="G588" s="101"/>
      <c r="H588" s="101"/>
    </row>
    <row r="589" spans="1:8" ht="33.75" x14ac:dyDescent="0.25">
      <c r="A589" s="288"/>
      <c r="B589" s="113" t="s">
        <v>154</v>
      </c>
      <c r="C589" s="101"/>
      <c r="D589" s="101"/>
      <c r="E589" s="101"/>
      <c r="F589" s="101"/>
      <c r="G589" s="101"/>
      <c r="H589" s="101"/>
    </row>
    <row r="590" spans="1:8" x14ac:dyDescent="0.25">
      <c r="A590" s="289" t="s">
        <v>67</v>
      </c>
      <c r="B590" s="290"/>
      <c r="C590" s="101"/>
      <c r="D590" s="101"/>
      <c r="E590" s="101"/>
      <c r="F590" s="101"/>
      <c r="G590" s="101"/>
      <c r="H590" s="101"/>
    </row>
    <row r="591" spans="1:8" ht="22.5" x14ac:dyDescent="0.25">
      <c r="A591" s="112">
        <v>1</v>
      </c>
      <c r="B591" s="113" t="s">
        <v>155</v>
      </c>
      <c r="C591" s="101"/>
      <c r="D591" s="101"/>
      <c r="E591" s="101"/>
      <c r="F591" s="101"/>
      <c r="G591" s="101"/>
      <c r="H591" s="101"/>
    </row>
    <row r="592" spans="1:8" ht="101.25" x14ac:dyDescent="0.25">
      <c r="A592" s="112">
        <v>2</v>
      </c>
      <c r="B592" s="113" t="s">
        <v>156</v>
      </c>
      <c r="C592" s="101"/>
      <c r="D592" s="101"/>
      <c r="E592" s="101"/>
      <c r="F592" s="101"/>
      <c r="G592" s="101"/>
      <c r="H592" s="101"/>
    </row>
    <row r="593" spans="1:8" x14ac:dyDescent="0.25">
      <c r="A593" s="112">
        <v>3</v>
      </c>
      <c r="B593" s="113" t="s">
        <v>157</v>
      </c>
      <c r="C593" s="101"/>
      <c r="D593" s="101"/>
      <c r="E593" s="101"/>
      <c r="F593" s="101"/>
      <c r="G593" s="101"/>
      <c r="H593" s="101"/>
    </row>
    <row r="594" spans="1:8" x14ac:dyDescent="0.25">
      <c r="B594" s="93"/>
      <c r="D594" s="93"/>
      <c r="E594" s="91"/>
      <c r="F594" s="91"/>
      <c r="G594" s="93"/>
    </row>
    <row r="595" spans="1:8" x14ac:dyDescent="0.25">
      <c r="D595" s="91"/>
      <c r="E595" s="91"/>
      <c r="F595" s="93"/>
    </row>
    <row r="596" spans="1:8" x14ac:dyDescent="0.25">
      <c r="B596" s="91" t="s">
        <v>122</v>
      </c>
      <c r="D596" s="91" t="s">
        <v>123</v>
      </c>
      <c r="F596" s="82"/>
      <c r="G596" s="91" t="s">
        <v>124</v>
      </c>
    </row>
    <row r="597" spans="1:8" x14ac:dyDescent="0.25">
      <c r="B597" t="s">
        <v>125</v>
      </c>
      <c r="D597" t="s">
        <v>126</v>
      </c>
      <c r="E597" s="93"/>
      <c r="F597" s="86"/>
      <c r="G597" t="s">
        <v>127</v>
      </c>
    </row>
    <row r="598" spans="1:8" x14ac:dyDescent="0.25">
      <c r="B598" s="93" t="s">
        <v>88</v>
      </c>
      <c r="D598" s="93" t="s">
        <v>88</v>
      </c>
      <c r="E598" s="91"/>
      <c r="F598" s="91"/>
      <c r="G598" s="93" t="s">
        <v>88</v>
      </c>
    </row>
    <row r="599" spans="1:8" x14ac:dyDescent="0.25">
      <c r="D599" s="91"/>
      <c r="E599" s="91"/>
      <c r="F599" s="93"/>
    </row>
    <row r="600" spans="1:8" x14ac:dyDescent="0.25">
      <c r="B600" s="91" t="s">
        <v>128</v>
      </c>
      <c r="D600" s="91" t="s">
        <v>167</v>
      </c>
      <c r="F600" s="93"/>
      <c r="G600" s="91" t="s">
        <v>121</v>
      </c>
    </row>
    <row r="601" spans="1:8" ht="16.5" x14ac:dyDescent="0.3">
      <c r="B601" t="s">
        <v>117</v>
      </c>
      <c r="D601" t="s">
        <v>169</v>
      </c>
      <c r="E601" s="93"/>
      <c r="F601" s="87"/>
      <c r="G601" s="123" t="s">
        <v>87</v>
      </c>
    </row>
    <row r="602" spans="1:8" ht="16.5" x14ac:dyDescent="0.3">
      <c r="B602" s="93" t="s">
        <v>88</v>
      </c>
      <c r="D602" s="93" t="s">
        <v>133</v>
      </c>
      <c r="E602" s="82"/>
      <c r="F602" s="87"/>
      <c r="G602" s="93" t="s">
        <v>88</v>
      </c>
    </row>
    <row r="603" spans="1:8" x14ac:dyDescent="0.25">
      <c r="D603" s="82"/>
    </row>
    <row r="604" spans="1:8" x14ac:dyDescent="0.25">
      <c r="D604" s="91" t="s">
        <v>130</v>
      </c>
    </row>
    <row r="605" spans="1:8" x14ac:dyDescent="0.25">
      <c r="D605" t="s">
        <v>132</v>
      </c>
    </row>
    <row r="606" spans="1:8" x14ac:dyDescent="0.25">
      <c r="D606" s="93" t="s">
        <v>134</v>
      </c>
    </row>
    <row r="607" spans="1:8" x14ac:dyDescent="0.25">
      <c r="D607" s="93" t="s">
        <v>134</v>
      </c>
    </row>
    <row r="610" spans="1:8" x14ac:dyDescent="0.25">
      <c r="B610" t="e">
        <f>'ITB GOODS'!#REF!</f>
        <v>#REF!</v>
      </c>
    </row>
    <row r="611" spans="1:8" x14ac:dyDescent="0.25">
      <c r="A611" s="65"/>
      <c r="B611" s="282" t="e">
        <f>'ITB GOODS'!#REF!</f>
        <v>#REF!</v>
      </c>
      <c r="C611" s="282"/>
      <c r="D611" s="282"/>
      <c r="E611" s="282"/>
      <c r="F611" s="282"/>
      <c r="G611" s="102">
        <v>85000000</v>
      </c>
      <c r="H611" s="103" t="e">
        <f>'ITB GOODS'!#REF!</f>
        <v>#REF!</v>
      </c>
    </row>
    <row r="612" spans="1:8" x14ac:dyDescent="0.25">
      <c r="A612" s="104" t="s">
        <v>66</v>
      </c>
      <c r="B612" s="105"/>
      <c r="C612" s="106" t="e">
        <f>'Bid-Summary'!#REF!</f>
        <v>#REF!</v>
      </c>
      <c r="D612" s="106">
        <f>'[1]Bid-Summary'!B492</f>
        <v>0</v>
      </c>
      <c r="E612" s="106"/>
      <c r="F612" s="107"/>
      <c r="G612" s="106">
        <f>'[1]Bid-Summary'!B495</f>
        <v>0</v>
      </c>
      <c r="H612" s="108" t="e">
        <f>'[1]Bid-Summary'!#REF!</f>
        <v>#REF!</v>
      </c>
    </row>
    <row r="613" spans="1:8" ht="22.5" x14ac:dyDescent="0.25">
      <c r="A613" s="109">
        <v>1</v>
      </c>
      <c r="B613" s="110" t="s">
        <v>166</v>
      </c>
      <c r="C613" s="66"/>
      <c r="D613" s="111"/>
      <c r="E613" s="111"/>
      <c r="F613" s="111"/>
      <c r="G613" s="111"/>
      <c r="H613" s="67"/>
    </row>
    <row r="614" spans="1:8" ht="45" x14ac:dyDescent="0.25">
      <c r="A614" s="112">
        <v>2</v>
      </c>
      <c r="B614" s="113" t="s">
        <v>143</v>
      </c>
      <c r="C614" s="101"/>
      <c r="D614" s="101"/>
      <c r="E614" s="101"/>
      <c r="F614" s="101"/>
      <c r="G614" s="101"/>
      <c r="H614" s="67"/>
    </row>
    <row r="615" spans="1:8" ht="56.25" x14ac:dyDescent="0.25">
      <c r="A615" s="114">
        <v>3</v>
      </c>
      <c r="B615" s="115" t="s">
        <v>144</v>
      </c>
      <c r="C615" s="99"/>
      <c r="D615" s="100"/>
      <c r="E615" s="100"/>
      <c r="F615" s="100"/>
      <c r="G615" s="100"/>
      <c r="H615" s="67"/>
    </row>
    <row r="616" spans="1:8" ht="56.25" x14ac:dyDescent="0.25">
      <c r="A616" s="283">
        <v>4</v>
      </c>
      <c r="B616" s="116" t="s">
        <v>145</v>
      </c>
      <c r="C616" s="99"/>
      <c r="D616" s="100"/>
      <c r="E616" s="100"/>
      <c r="F616" s="100"/>
      <c r="G616" s="100"/>
      <c r="H616" s="67"/>
    </row>
    <row r="617" spans="1:8" x14ac:dyDescent="0.25">
      <c r="A617" s="284"/>
      <c r="B617" s="115" t="s">
        <v>146</v>
      </c>
      <c r="C617" s="99"/>
      <c r="D617" s="100"/>
      <c r="E617" s="100"/>
      <c r="F617" s="100"/>
      <c r="G617" s="100"/>
      <c r="H617" s="117"/>
    </row>
    <row r="618" spans="1:8" ht="33.75" x14ac:dyDescent="0.25">
      <c r="A618" s="118">
        <v>5</v>
      </c>
      <c r="B618" s="119" t="s">
        <v>147</v>
      </c>
      <c r="C618" s="81"/>
      <c r="D618" s="120"/>
      <c r="E618" s="120"/>
      <c r="F618" s="120"/>
      <c r="G618" s="120"/>
      <c r="H618" s="117"/>
    </row>
    <row r="619" spans="1:8" ht="67.5" x14ac:dyDescent="0.25">
      <c r="A619" s="114">
        <v>6</v>
      </c>
      <c r="B619" s="115" t="s">
        <v>148</v>
      </c>
      <c r="C619" s="101"/>
      <c r="D619" s="59"/>
      <c r="E619" s="59"/>
      <c r="F619" s="59"/>
      <c r="G619" s="59"/>
      <c r="H619" s="67"/>
    </row>
    <row r="620" spans="1:8" ht="22.5" x14ac:dyDescent="0.25">
      <c r="A620" s="114">
        <v>7</v>
      </c>
      <c r="B620" s="115" t="s">
        <v>149</v>
      </c>
      <c r="C620" s="99"/>
      <c r="D620" s="100"/>
      <c r="E620" s="100"/>
      <c r="F620" s="100"/>
      <c r="G620" s="100"/>
      <c r="H620" s="101"/>
    </row>
    <row r="621" spans="1:8" ht="45" x14ac:dyDescent="0.25">
      <c r="A621" s="285">
        <v>8</v>
      </c>
      <c r="B621" s="121" t="s">
        <v>151</v>
      </c>
      <c r="C621" s="101"/>
      <c r="D621" s="59"/>
      <c r="E621" s="59"/>
      <c r="F621" s="59"/>
      <c r="G621" s="59"/>
      <c r="H621" s="101"/>
    </row>
    <row r="622" spans="1:8" ht="22.5" x14ac:dyDescent="0.25">
      <c r="A622" s="286"/>
      <c r="B622" s="119" t="s">
        <v>152</v>
      </c>
      <c r="C622" s="101"/>
      <c r="D622" s="59"/>
      <c r="E622" s="59"/>
      <c r="F622" s="59"/>
      <c r="G622" s="59"/>
      <c r="H622" s="101"/>
    </row>
    <row r="623" spans="1:8" ht="45" x14ac:dyDescent="0.25">
      <c r="A623" s="287">
        <v>9</v>
      </c>
      <c r="B623" s="122" t="s">
        <v>153</v>
      </c>
      <c r="C623" s="101"/>
      <c r="D623" s="101"/>
      <c r="E623" s="101"/>
      <c r="F623" s="101"/>
      <c r="G623" s="101"/>
      <c r="H623" s="101"/>
    </row>
    <row r="624" spans="1:8" ht="33.75" x14ac:dyDescent="0.25">
      <c r="A624" s="288"/>
      <c r="B624" s="113" t="s">
        <v>154</v>
      </c>
      <c r="C624" s="101"/>
      <c r="D624" s="101"/>
      <c r="E624" s="101"/>
      <c r="F624" s="101"/>
      <c r="G624" s="101"/>
      <c r="H624" s="101"/>
    </row>
    <row r="625" spans="1:8" x14ac:dyDescent="0.25">
      <c r="A625" s="289" t="s">
        <v>67</v>
      </c>
      <c r="B625" s="290"/>
      <c r="C625" s="101"/>
      <c r="D625" s="101"/>
      <c r="E625" s="101"/>
      <c r="F625" s="101"/>
      <c r="G625" s="101"/>
      <c r="H625" s="101"/>
    </row>
    <row r="626" spans="1:8" ht="22.5" x14ac:dyDescent="0.25">
      <c r="A626" s="112">
        <v>1</v>
      </c>
      <c r="B626" s="113" t="s">
        <v>155</v>
      </c>
      <c r="C626" s="101"/>
      <c r="D626" s="101"/>
      <c r="E626" s="101"/>
      <c r="F626" s="101"/>
      <c r="G626" s="101"/>
      <c r="H626" s="101"/>
    </row>
    <row r="627" spans="1:8" ht="101.25" x14ac:dyDescent="0.25">
      <c r="A627" s="112">
        <v>2</v>
      </c>
      <c r="B627" s="113" t="s">
        <v>156</v>
      </c>
      <c r="C627" s="101"/>
      <c r="D627" s="101"/>
      <c r="E627" s="101"/>
      <c r="F627" s="101"/>
      <c r="G627" s="101"/>
      <c r="H627" s="101"/>
    </row>
    <row r="628" spans="1:8" x14ac:dyDescent="0.25">
      <c r="A628" s="112">
        <v>3</v>
      </c>
      <c r="B628" s="113" t="s">
        <v>157</v>
      </c>
      <c r="C628" s="101"/>
      <c r="D628" s="101"/>
      <c r="E628" s="101"/>
      <c r="F628" s="101"/>
      <c r="G628" s="101"/>
      <c r="H628" s="101"/>
    </row>
    <row r="629" spans="1:8" x14ac:dyDescent="0.25">
      <c r="B629" s="93"/>
      <c r="D629" s="93"/>
      <c r="E629" s="91"/>
      <c r="F629" s="91"/>
      <c r="G629" s="93"/>
    </row>
    <row r="630" spans="1:8" x14ac:dyDescent="0.25">
      <c r="D630" s="91"/>
      <c r="E630" s="91"/>
      <c r="F630" s="93"/>
    </row>
    <row r="631" spans="1:8" x14ac:dyDescent="0.25">
      <c r="B631" s="91" t="s">
        <v>122</v>
      </c>
      <c r="D631" s="91" t="s">
        <v>123</v>
      </c>
      <c r="F631" s="82"/>
      <c r="G631" s="91" t="s">
        <v>124</v>
      </c>
    </row>
    <row r="632" spans="1:8" x14ac:dyDescent="0.25">
      <c r="B632" t="s">
        <v>125</v>
      </c>
      <c r="D632" t="s">
        <v>126</v>
      </c>
      <c r="E632" s="93"/>
      <c r="F632" s="86"/>
      <c r="G632" t="s">
        <v>127</v>
      </c>
    </row>
    <row r="633" spans="1:8" x14ac:dyDescent="0.25">
      <c r="B633" s="93" t="s">
        <v>88</v>
      </c>
      <c r="D633" s="93" t="s">
        <v>88</v>
      </c>
      <c r="E633" s="91"/>
      <c r="F633" s="91"/>
      <c r="G633" s="93" t="s">
        <v>88</v>
      </c>
    </row>
    <row r="634" spans="1:8" x14ac:dyDescent="0.25">
      <c r="D634" s="91"/>
      <c r="E634" s="91"/>
      <c r="F634" s="93"/>
    </row>
    <row r="635" spans="1:8" x14ac:dyDescent="0.25">
      <c r="B635" s="91" t="s">
        <v>128</v>
      </c>
      <c r="D635" s="91" t="s">
        <v>167</v>
      </c>
      <c r="F635" s="93"/>
      <c r="G635" s="91" t="s">
        <v>121</v>
      </c>
    </row>
    <row r="636" spans="1:8" ht="16.5" x14ac:dyDescent="0.3">
      <c r="B636" t="s">
        <v>117</v>
      </c>
      <c r="D636" t="s">
        <v>169</v>
      </c>
      <c r="E636" s="93"/>
      <c r="F636" s="87"/>
      <c r="G636" s="123" t="s">
        <v>87</v>
      </c>
    </row>
    <row r="637" spans="1:8" ht="16.5" x14ac:dyDescent="0.3">
      <c r="B637" s="93" t="s">
        <v>88</v>
      </c>
      <c r="D637" s="93" t="s">
        <v>133</v>
      </c>
      <c r="E637" s="82"/>
      <c r="F637" s="87"/>
      <c r="G637" s="93" t="s">
        <v>88</v>
      </c>
    </row>
    <row r="638" spans="1:8" x14ac:dyDescent="0.25">
      <c r="D638" s="82"/>
    </row>
    <row r="639" spans="1:8" x14ac:dyDescent="0.25">
      <c r="D639" s="91" t="s">
        <v>130</v>
      </c>
    </row>
    <row r="640" spans="1:8" x14ac:dyDescent="0.25">
      <c r="D640" t="s">
        <v>132</v>
      </c>
    </row>
    <row r="641" spans="1:8" x14ac:dyDescent="0.25">
      <c r="D641" s="93" t="s">
        <v>134</v>
      </c>
    </row>
    <row r="642" spans="1:8" x14ac:dyDescent="0.25">
      <c r="D642" s="93" t="s">
        <v>134</v>
      </c>
    </row>
    <row r="645" spans="1:8" x14ac:dyDescent="0.25">
      <c r="B645" t="e">
        <f>'ITB GOODS'!#REF!</f>
        <v>#REF!</v>
      </c>
    </row>
    <row r="646" spans="1:8" x14ac:dyDescent="0.25">
      <c r="A646" s="65"/>
      <c r="B646" s="282" t="e">
        <f>'ITB GOODS'!#REF!</f>
        <v>#REF!</v>
      </c>
      <c r="C646" s="282"/>
      <c r="D646" s="282"/>
      <c r="E646" s="282"/>
      <c r="F646" s="282"/>
      <c r="G646" s="102">
        <v>85000000</v>
      </c>
      <c r="H646" s="103" t="e">
        <f>'ITB GOODS'!#REF!</f>
        <v>#REF!</v>
      </c>
    </row>
    <row r="647" spans="1:8" x14ac:dyDescent="0.25">
      <c r="A647" s="104" t="s">
        <v>66</v>
      </c>
      <c r="B647" s="105"/>
      <c r="C647" s="106" t="e">
        <f>'Bid-Summary'!#REF!</f>
        <v>#REF!</v>
      </c>
      <c r="D647" s="106">
        <f>'[1]Bid-Summary'!B527</f>
        <v>0</v>
      </c>
      <c r="E647" s="106"/>
      <c r="F647" s="107"/>
      <c r="G647" s="106">
        <f>'[1]Bid-Summary'!B530</f>
        <v>0</v>
      </c>
      <c r="H647" s="108" t="e">
        <f>'[1]Bid-Summary'!#REF!</f>
        <v>#REF!</v>
      </c>
    </row>
    <row r="648" spans="1:8" ht="180" x14ac:dyDescent="0.25">
      <c r="A648" s="109">
        <v>1</v>
      </c>
      <c r="B648" s="110" t="s">
        <v>165</v>
      </c>
      <c r="C648" s="66"/>
      <c r="D648" s="111"/>
      <c r="E648" s="111"/>
      <c r="F648" s="111"/>
      <c r="G648" s="111"/>
      <c r="H648" s="67"/>
    </row>
    <row r="649" spans="1:8" ht="45" x14ac:dyDescent="0.25">
      <c r="A649" s="112">
        <v>2</v>
      </c>
      <c r="B649" s="113" t="s">
        <v>143</v>
      </c>
      <c r="C649" s="101"/>
      <c r="D649" s="101"/>
      <c r="E649" s="101"/>
      <c r="F649" s="101"/>
      <c r="G649" s="101"/>
      <c r="H649" s="67"/>
    </row>
    <row r="650" spans="1:8" ht="56.25" x14ac:dyDescent="0.25">
      <c r="A650" s="114">
        <v>3</v>
      </c>
      <c r="B650" s="115" t="s">
        <v>144</v>
      </c>
      <c r="C650" s="99"/>
      <c r="D650" s="100"/>
      <c r="E650" s="100"/>
      <c r="F650" s="100"/>
      <c r="G650" s="100"/>
      <c r="H650" s="67"/>
    </row>
    <row r="651" spans="1:8" ht="56.25" x14ac:dyDescent="0.25">
      <c r="A651" s="283">
        <v>4</v>
      </c>
      <c r="B651" s="116" t="s">
        <v>145</v>
      </c>
      <c r="C651" s="99"/>
      <c r="D651" s="100"/>
      <c r="E651" s="100"/>
      <c r="F651" s="100"/>
      <c r="G651" s="100"/>
      <c r="H651" s="67"/>
    </row>
    <row r="652" spans="1:8" x14ac:dyDescent="0.25">
      <c r="A652" s="284"/>
      <c r="B652" s="115" t="s">
        <v>146</v>
      </c>
      <c r="C652" s="99"/>
      <c r="D652" s="100"/>
      <c r="E652" s="100"/>
      <c r="F652" s="100"/>
      <c r="G652" s="100"/>
      <c r="H652" s="117"/>
    </row>
    <row r="653" spans="1:8" ht="33.75" x14ac:dyDescent="0.25">
      <c r="A653" s="118">
        <v>5</v>
      </c>
      <c r="B653" s="119" t="s">
        <v>147</v>
      </c>
      <c r="C653" s="81"/>
      <c r="D653" s="120"/>
      <c r="E653" s="120"/>
      <c r="F653" s="120"/>
      <c r="G653" s="120"/>
      <c r="H653" s="117"/>
    </row>
    <row r="654" spans="1:8" ht="67.5" x14ac:dyDescent="0.25">
      <c r="A654" s="114">
        <v>6</v>
      </c>
      <c r="B654" s="115" t="s">
        <v>148</v>
      </c>
      <c r="C654" s="101"/>
      <c r="D654" s="59"/>
      <c r="E654" s="59"/>
      <c r="F654" s="59"/>
      <c r="G654" s="59"/>
      <c r="H654" s="67"/>
    </row>
    <row r="655" spans="1:8" ht="22.5" x14ac:dyDescent="0.25">
      <c r="A655" s="114">
        <v>7</v>
      </c>
      <c r="B655" s="115" t="s">
        <v>149</v>
      </c>
      <c r="C655" s="99"/>
      <c r="D655" s="100"/>
      <c r="E655" s="100"/>
      <c r="F655" s="100"/>
      <c r="G655" s="100"/>
      <c r="H655" s="101"/>
    </row>
    <row r="656" spans="1:8" ht="45" x14ac:dyDescent="0.25">
      <c r="A656" s="285">
        <v>8</v>
      </c>
      <c r="B656" s="121" t="s">
        <v>151</v>
      </c>
      <c r="C656" s="101"/>
      <c r="D656" s="59"/>
      <c r="E656" s="59"/>
      <c r="F656" s="59"/>
      <c r="G656" s="59"/>
      <c r="H656" s="101"/>
    </row>
    <row r="657" spans="1:8" ht="22.5" x14ac:dyDescent="0.25">
      <c r="A657" s="286"/>
      <c r="B657" s="119" t="s">
        <v>152</v>
      </c>
      <c r="C657" s="101"/>
      <c r="D657" s="59"/>
      <c r="E657" s="59"/>
      <c r="F657" s="59"/>
      <c r="G657" s="59"/>
      <c r="H657" s="101"/>
    </row>
    <row r="658" spans="1:8" ht="45" x14ac:dyDescent="0.25">
      <c r="A658" s="287">
        <v>9</v>
      </c>
      <c r="B658" s="122" t="s">
        <v>153</v>
      </c>
      <c r="C658" s="101"/>
      <c r="D658" s="101"/>
      <c r="E658" s="101"/>
      <c r="F658" s="101"/>
      <c r="G658" s="101"/>
      <c r="H658" s="101"/>
    </row>
    <row r="659" spans="1:8" ht="33.75" x14ac:dyDescent="0.25">
      <c r="A659" s="288"/>
      <c r="B659" s="113" t="s">
        <v>154</v>
      </c>
      <c r="C659" s="101"/>
      <c r="D659" s="101"/>
      <c r="E659" s="101"/>
      <c r="F659" s="101"/>
      <c r="G659" s="101"/>
      <c r="H659" s="101"/>
    </row>
    <row r="660" spans="1:8" x14ac:dyDescent="0.25">
      <c r="A660" s="289" t="s">
        <v>67</v>
      </c>
      <c r="B660" s="290"/>
      <c r="C660" s="101"/>
      <c r="D660" s="101"/>
      <c r="E660" s="101"/>
      <c r="F660" s="101"/>
      <c r="G660" s="101"/>
      <c r="H660" s="101"/>
    </row>
    <row r="661" spans="1:8" ht="22.5" x14ac:dyDescent="0.25">
      <c r="A661" s="112">
        <v>1</v>
      </c>
      <c r="B661" s="113" t="s">
        <v>155</v>
      </c>
      <c r="C661" s="101"/>
      <c r="D661" s="101"/>
      <c r="E661" s="101"/>
      <c r="F661" s="101"/>
      <c r="G661" s="101"/>
      <c r="H661" s="101"/>
    </row>
    <row r="662" spans="1:8" ht="101.25" x14ac:dyDescent="0.25">
      <c r="A662" s="112">
        <v>2</v>
      </c>
      <c r="B662" s="113" t="s">
        <v>156</v>
      </c>
      <c r="C662" s="101"/>
      <c r="D662" s="101"/>
      <c r="E662" s="101"/>
      <c r="F662" s="101"/>
      <c r="G662" s="101"/>
      <c r="H662" s="101"/>
    </row>
    <row r="663" spans="1:8" x14ac:dyDescent="0.25">
      <c r="A663" s="112">
        <v>3</v>
      </c>
      <c r="B663" s="113" t="s">
        <v>157</v>
      </c>
      <c r="C663" s="101"/>
      <c r="D663" s="101"/>
      <c r="E663" s="101"/>
      <c r="F663" s="101"/>
      <c r="G663" s="101"/>
      <c r="H663" s="101"/>
    </row>
    <row r="664" spans="1:8" x14ac:dyDescent="0.25">
      <c r="A664" s="112">
        <v>3</v>
      </c>
      <c r="B664" s="113" t="s">
        <v>157</v>
      </c>
      <c r="C664" s="101"/>
      <c r="D664" s="101"/>
      <c r="E664" s="101"/>
      <c r="F664" s="101"/>
      <c r="G664" s="101"/>
      <c r="H664" s="101"/>
    </row>
    <row r="667" spans="1:8" x14ac:dyDescent="0.25">
      <c r="B667" s="91" t="s">
        <v>122</v>
      </c>
      <c r="D667" s="91" t="s">
        <v>123</v>
      </c>
      <c r="F667" s="82"/>
      <c r="G667" s="91" t="s">
        <v>124</v>
      </c>
    </row>
    <row r="668" spans="1:8" x14ac:dyDescent="0.25">
      <c r="B668" t="s">
        <v>125</v>
      </c>
      <c r="D668" t="s">
        <v>126</v>
      </c>
      <c r="E668" s="93"/>
      <c r="F668" s="86"/>
      <c r="G668" t="s">
        <v>127</v>
      </c>
    </row>
    <row r="669" spans="1:8" x14ac:dyDescent="0.25">
      <c r="B669" s="93" t="s">
        <v>88</v>
      </c>
      <c r="D669" s="93" t="s">
        <v>88</v>
      </c>
      <c r="E669" s="91"/>
      <c r="F669" s="91"/>
      <c r="G669" s="93" t="s">
        <v>88</v>
      </c>
    </row>
    <row r="670" spans="1:8" x14ac:dyDescent="0.25">
      <c r="D670" s="91"/>
      <c r="E670" s="91"/>
      <c r="F670" s="93"/>
    </row>
    <row r="671" spans="1:8" x14ac:dyDescent="0.25">
      <c r="B671" s="91" t="s">
        <v>128</v>
      </c>
      <c r="D671" s="91" t="s">
        <v>129</v>
      </c>
      <c r="F671" s="93"/>
      <c r="G671" s="91" t="s">
        <v>130</v>
      </c>
    </row>
    <row r="672" spans="1:8" ht="16.5" x14ac:dyDescent="0.3">
      <c r="B672" t="s">
        <v>117</v>
      </c>
      <c r="D672" t="s">
        <v>131</v>
      </c>
      <c r="E672" s="93"/>
      <c r="F672" s="87"/>
      <c r="G672" s="123" t="s">
        <v>132</v>
      </c>
    </row>
    <row r="673" spans="1:8" ht="16.5" x14ac:dyDescent="0.3">
      <c r="B673" s="93" t="s">
        <v>88</v>
      </c>
      <c r="D673" s="93" t="s">
        <v>133</v>
      </c>
      <c r="E673" s="82"/>
      <c r="F673" s="87"/>
      <c r="G673" s="93" t="s">
        <v>88</v>
      </c>
    </row>
    <row r="674" spans="1:8" x14ac:dyDescent="0.25">
      <c r="D674" s="82"/>
    </row>
    <row r="675" spans="1:8" x14ac:dyDescent="0.25">
      <c r="D675" s="91" t="s">
        <v>121</v>
      </c>
    </row>
    <row r="676" spans="1:8" x14ac:dyDescent="0.25">
      <c r="D676" t="s">
        <v>87</v>
      </c>
    </row>
    <row r="677" spans="1:8" x14ac:dyDescent="0.25">
      <c r="D677" s="93" t="s">
        <v>134</v>
      </c>
    </row>
    <row r="680" spans="1:8" x14ac:dyDescent="0.25">
      <c r="B680">
        <f>'ITB GOODS'!B264</f>
        <v>0</v>
      </c>
    </row>
    <row r="681" spans="1:8" x14ac:dyDescent="0.25">
      <c r="A681" s="65"/>
      <c r="B681" s="282">
        <f>'ITB GOODS'!F264</f>
        <v>0</v>
      </c>
      <c r="C681" s="282"/>
      <c r="D681" s="282"/>
      <c r="E681" s="282"/>
      <c r="F681" s="282"/>
      <c r="G681" s="102">
        <v>85000000</v>
      </c>
      <c r="H681" s="103">
        <f>'ITB GOODS'!G264</f>
        <v>0</v>
      </c>
    </row>
    <row r="682" spans="1:8" x14ac:dyDescent="0.25">
      <c r="A682" s="104" t="s">
        <v>66</v>
      </c>
      <c r="B682" s="105"/>
      <c r="C682" s="106">
        <f>'Bid-Summary'!B353</f>
        <v>0</v>
      </c>
      <c r="D682" s="106">
        <f>'[1]Bid-Summary'!B562</f>
        <v>0</v>
      </c>
      <c r="E682" s="106"/>
      <c r="F682" s="107"/>
      <c r="G682" s="106">
        <f>'[1]Bid-Summary'!B565</f>
        <v>0</v>
      </c>
      <c r="H682" s="108">
        <f>'[1]Bid-Summary'!H561</f>
        <v>0</v>
      </c>
    </row>
    <row r="683" spans="1:8" ht="123.75" x14ac:dyDescent="0.25">
      <c r="A683" s="109">
        <v>1</v>
      </c>
      <c r="B683" s="110" t="s">
        <v>142</v>
      </c>
      <c r="C683" s="66"/>
      <c r="D683" s="111"/>
      <c r="E683" s="111"/>
      <c r="F683" s="111"/>
      <c r="G683" s="111"/>
      <c r="H683" s="67"/>
    </row>
    <row r="684" spans="1:8" ht="45" x14ac:dyDescent="0.25">
      <c r="A684" s="112">
        <v>2</v>
      </c>
      <c r="B684" s="113" t="s">
        <v>143</v>
      </c>
      <c r="C684" s="101"/>
      <c r="D684" s="101"/>
      <c r="E684" s="101"/>
      <c r="F684" s="101"/>
      <c r="G684" s="101"/>
      <c r="H684" s="67"/>
    </row>
    <row r="685" spans="1:8" ht="56.25" x14ac:dyDescent="0.25">
      <c r="A685" s="114">
        <v>3</v>
      </c>
      <c r="B685" s="115" t="s">
        <v>144</v>
      </c>
      <c r="C685" s="99"/>
      <c r="D685" s="100"/>
      <c r="E685" s="100"/>
      <c r="F685" s="100"/>
      <c r="G685" s="100"/>
      <c r="H685" s="67"/>
    </row>
    <row r="686" spans="1:8" ht="56.25" x14ac:dyDescent="0.25">
      <c r="A686" s="283">
        <v>4</v>
      </c>
      <c r="B686" s="116" t="s">
        <v>145</v>
      </c>
      <c r="C686" s="99"/>
      <c r="D686" s="100"/>
      <c r="E686" s="100"/>
      <c r="F686" s="100"/>
      <c r="G686" s="100"/>
      <c r="H686" s="67"/>
    </row>
    <row r="687" spans="1:8" x14ac:dyDescent="0.25">
      <c r="A687" s="284"/>
      <c r="B687" s="115" t="s">
        <v>146</v>
      </c>
      <c r="C687" s="99"/>
      <c r="D687" s="100"/>
      <c r="E687" s="100"/>
      <c r="F687" s="100"/>
      <c r="G687" s="100"/>
      <c r="H687" s="117"/>
    </row>
    <row r="688" spans="1:8" ht="33.75" x14ac:dyDescent="0.25">
      <c r="A688" s="118">
        <v>5</v>
      </c>
      <c r="B688" s="119" t="s">
        <v>147</v>
      </c>
      <c r="C688" s="81"/>
      <c r="D688" s="120"/>
      <c r="E688" s="120"/>
      <c r="F688" s="120"/>
      <c r="G688" s="120"/>
      <c r="H688" s="117"/>
    </row>
    <row r="689" spans="1:8" ht="67.5" x14ac:dyDescent="0.25">
      <c r="A689" s="114">
        <v>6</v>
      </c>
      <c r="B689" s="115" t="s">
        <v>148</v>
      </c>
      <c r="C689" s="101"/>
      <c r="D689" s="59"/>
      <c r="E689" s="59"/>
      <c r="F689" s="59"/>
      <c r="G689" s="59"/>
      <c r="H689" s="67"/>
    </row>
    <row r="690" spans="1:8" ht="22.5" x14ac:dyDescent="0.25">
      <c r="A690" s="114">
        <v>7</v>
      </c>
      <c r="B690" s="115" t="s">
        <v>149</v>
      </c>
      <c r="C690" s="99"/>
      <c r="D690" s="100"/>
      <c r="E690" s="100"/>
      <c r="F690" s="100"/>
      <c r="G690" s="100"/>
      <c r="H690" s="101"/>
    </row>
    <row r="691" spans="1:8" ht="67.5" x14ac:dyDescent="0.25">
      <c r="A691" s="114">
        <v>8</v>
      </c>
      <c r="B691" s="115" t="s">
        <v>150</v>
      </c>
      <c r="C691" s="99"/>
      <c r="D691" s="100"/>
      <c r="E691" s="100"/>
      <c r="F691" s="100"/>
      <c r="G691" s="100"/>
      <c r="H691" s="101"/>
    </row>
    <row r="692" spans="1:8" ht="45" x14ac:dyDescent="0.25">
      <c r="A692" s="285">
        <v>9</v>
      </c>
      <c r="B692" s="121" t="s">
        <v>151</v>
      </c>
      <c r="C692" s="101"/>
      <c r="D692" s="59"/>
      <c r="E692" s="59"/>
      <c r="F692" s="59"/>
      <c r="G692" s="59"/>
      <c r="H692" s="101"/>
    </row>
    <row r="693" spans="1:8" ht="22.5" x14ac:dyDescent="0.25">
      <c r="A693" s="286"/>
      <c r="B693" s="119" t="s">
        <v>152</v>
      </c>
      <c r="C693" s="101"/>
      <c r="D693" s="59"/>
      <c r="E693" s="59"/>
      <c r="F693" s="59"/>
      <c r="G693" s="59"/>
      <c r="H693" s="101"/>
    </row>
    <row r="694" spans="1:8" ht="45" x14ac:dyDescent="0.25">
      <c r="A694" s="287">
        <v>10</v>
      </c>
      <c r="B694" s="122" t="s">
        <v>153</v>
      </c>
      <c r="C694" s="101"/>
      <c r="D694" s="101"/>
      <c r="E694" s="101"/>
      <c r="F694" s="101"/>
      <c r="G694" s="101"/>
      <c r="H694" s="101"/>
    </row>
    <row r="695" spans="1:8" ht="33.75" x14ac:dyDescent="0.25">
      <c r="A695" s="288"/>
      <c r="B695" s="113" t="s">
        <v>154</v>
      </c>
      <c r="C695" s="101"/>
      <c r="D695" s="101"/>
      <c r="E695" s="101"/>
      <c r="F695" s="101"/>
      <c r="G695" s="101"/>
      <c r="H695" s="101"/>
    </row>
    <row r="696" spans="1:8" x14ac:dyDescent="0.25">
      <c r="A696" s="289" t="s">
        <v>67</v>
      </c>
      <c r="B696" s="290"/>
      <c r="C696" s="101"/>
      <c r="D696" s="101"/>
      <c r="E696" s="101"/>
      <c r="F696" s="101"/>
      <c r="G696" s="101"/>
      <c r="H696" s="101"/>
    </row>
    <row r="697" spans="1:8" ht="22.5" x14ac:dyDescent="0.25">
      <c r="A697" s="112">
        <v>1</v>
      </c>
      <c r="B697" s="113" t="s">
        <v>155</v>
      </c>
      <c r="C697" s="101"/>
      <c r="D697" s="101"/>
      <c r="E697" s="101"/>
      <c r="F697" s="101"/>
      <c r="G697" s="101"/>
      <c r="H697" s="101"/>
    </row>
    <row r="698" spans="1:8" ht="101.25" x14ac:dyDescent="0.25">
      <c r="A698" s="112">
        <v>2</v>
      </c>
      <c r="B698" s="113" t="s">
        <v>156</v>
      </c>
      <c r="C698" s="101"/>
      <c r="D698" s="101"/>
      <c r="E698" s="101"/>
      <c r="F698" s="101"/>
      <c r="G698" s="101"/>
      <c r="H698" s="101"/>
    </row>
    <row r="699" spans="1:8" x14ac:dyDescent="0.25">
      <c r="A699" s="112">
        <v>3</v>
      </c>
      <c r="B699" s="113" t="s">
        <v>157</v>
      </c>
      <c r="C699" s="101"/>
      <c r="D699" s="101"/>
      <c r="E699" s="101"/>
      <c r="F699" s="101"/>
      <c r="G699" s="101"/>
      <c r="H699" s="101"/>
    </row>
    <row r="702" spans="1:8" x14ac:dyDescent="0.25">
      <c r="B702" s="91" t="s">
        <v>122</v>
      </c>
      <c r="D702" s="91" t="s">
        <v>123</v>
      </c>
      <c r="F702" s="82"/>
      <c r="G702" s="91" t="s">
        <v>124</v>
      </c>
    </row>
    <row r="703" spans="1:8" x14ac:dyDescent="0.25">
      <c r="B703" t="s">
        <v>125</v>
      </c>
      <c r="D703" t="s">
        <v>126</v>
      </c>
      <c r="E703" s="93"/>
      <c r="F703" s="86"/>
      <c r="G703" t="s">
        <v>127</v>
      </c>
    </row>
    <row r="704" spans="1:8" x14ac:dyDescent="0.25">
      <c r="B704" s="93" t="s">
        <v>88</v>
      </c>
      <c r="D704" s="93" t="s">
        <v>88</v>
      </c>
      <c r="E704" s="91"/>
      <c r="F704" s="91"/>
      <c r="G704" s="93" t="s">
        <v>88</v>
      </c>
    </row>
    <row r="705" spans="1:8" x14ac:dyDescent="0.25">
      <c r="D705" s="91"/>
      <c r="E705" s="91"/>
      <c r="F705" s="93"/>
    </row>
    <row r="706" spans="1:8" x14ac:dyDescent="0.25">
      <c r="B706" s="91" t="s">
        <v>128</v>
      </c>
      <c r="D706" s="91" t="s">
        <v>129</v>
      </c>
      <c r="F706" s="93"/>
      <c r="G706" s="91" t="s">
        <v>130</v>
      </c>
    </row>
    <row r="707" spans="1:8" ht="16.5" x14ac:dyDescent="0.3">
      <c r="B707" t="s">
        <v>117</v>
      </c>
      <c r="D707" t="s">
        <v>131</v>
      </c>
      <c r="E707" s="93"/>
      <c r="F707" s="87"/>
      <c r="G707" s="123" t="s">
        <v>132</v>
      </c>
    </row>
    <row r="708" spans="1:8" ht="16.5" x14ac:dyDescent="0.3">
      <c r="B708" s="93" t="s">
        <v>88</v>
      </c>
      <c r="D708" s="93" t="s">
        <v>133</v>
      </c>
      <c r="E708" s="82"/>
      <c r="F708" s="87"/>
      <c r="G708" s="93" t="s">
        <v>88</v>
      </c>
    </row>
    <row r="709" spans="1:8" x14ac:dyDescent="0.25">
      <c r="D709" s="82"/>
    </row>
    <row r="710" spans="1:8" x14ac:dyDescent="0.25">
      <c r="D710" s="91" t="s">
        <v>121</v>
      </c>
    </row>
    <row r="711" spans="1:8" x14ac:dyDescent="0.25">
      <c r="D711" t="s">
        <v>87</v>
      </c>
    </row>
    <row r="712" spans="1:8" x14ac:dyDescent="0.25">
      <c r="D712" s="93" t="s">
        <v>134</v>
      </c>
    </row>
    <row r="715" spans="1:8" x14ac:dyDescent="0.25">
      <c r="B715">
        <f>'ITB GOODS'!B299</f>
        <v>0</v>
      </c>
    </row>
    <row r="716" spans="1:8" x14ac:dyDescent="0.25">
      <c r="A716" s="65"/>
      <c r="B716" s="282">
        <f>'ITB GOODS'!F299</f>
        <v>0</v>
      </c>
      <c r="C716" s="282"/>
      <c r="D716" s="282"/>
      <c r="E716" s="282"/>
      <c r="F716" s="282"/>
      <c r="G716" s="102">
        <v>85000000</v>
      </c>
      <c r="H716" s="103">
        <f>'ITB GOODS'!G299</f>
        <v>0</v>
      </c>
    </row>
    <row r="717" spans="1:8" x14ac:dyDescent="0.25">
      <c r="A717" s="104" t="s">
        <v>66</v>
      </c>
      <c r="B717" s="105"/>
      <c r="C717" s="106">
        <f>'Bid-Summary'!B388</f>
        <v>0</v>
      </c>
      <c r="D717" s="106">
        <f>'[1]Bid-Summary'!B597</f>
        <v>0</v>
      </c>
      <c r="E717" s="106"/>
      <c r="F717" s="107"/>
      <c r="G717" s="106">
        <f>'[1]Bid-Summary'!B600</f>
        <v>0</v>
      </c>
      <c r="H717" s="108">
        <f>'[1]Bid-Summary'!H596</f>
        <v>0</v>
      </c>
    </row>
    <row r="718" spans="1:8" ht="123.75" x14ac:dyDescent="0.25">
      <c r="A718" s="109">
        <v>1</v>
      </c>
      <c r="B718" s="110" t="s">
        <v>142</v>
      </c>
      <c r="C718" s="66"/>
      <c r="D718" s="111"/>
      <c r="E718" s="111"/>
      <c r="F718" s="111"/>
      <c r="G718" s="111"/>
      <c r="H718" s="67"/>
    </row>
    <row r="719" spans="1:8" ht="45" x14ac:dyDescent="0.25">
      <c r="A719" s="112">
        <v>2</v>
      </c>
      <c r="B719" s="113" t="s">
        <v>143</v>
      </c>
      <c r="C719" s="101"/>
      <c r="D719" s="101"/>
      <c r="E719" s="101"/>
      <c r="F719" s="101"/>
      <c r="G719" s="101"/>
      <c r="H719" s="67"/>
    </row>
    <row r="720" spans="1:8" ht="56.25" x14ac:dyDescent="0.25">
      <c r="A720" s="114">
        <v>3</v>
      </c>
      <c r="B720" s="115" t="s">
        <v>144</v>
      </c>
      <c r="C720" s="99"/>
      <c r="D720" s="100"/>
      <c r="E720" s="100"/>
      <c r="F720" s="100"/>
      <c r="G720" s="100"/>
      <c r="H720" s="67"/>
    </row>
    <row r="721" spans="1:8" ht="56.25" x14ac:dyDescent="0.25">
      <c r="A721" s="283">
        <v>4</v>
      </c>
      <c r="B721" s="116" t="s">
        <v>145</v>
      </c>
      <c r="C721" s="99"/>
      <c r="D721" s="100"/>
      <c r="E721" s="100"/>
      <c r="F721" s="100"/>
      <c r="G721" s="100"/>
      <c r="H721" s="67"/>
    </row>
    <row r="722" spans="1:8" x14ac:dyDescent="0.25">
      <c r="A722" s="284"/>
      <c r="B722" s="115" t="s">
        <v>146</v>
      </c>
      <c r="C722" s="99"/>
      <c r="D722" s="100"/>
      <c r="E722" s="100"/>
      <c r="F722" s="100"/>
      <c r="G722" s="100"/>
      <c r="H722" s="117"/>
    </row>
    <row r="723" spans="1:8" ht="33.75" x14ac:dyDescent="0.25">
      <c r="A723" s="118">
        <v>5</v>
      </c>
      <c r="B723" s="119" t="s">
        <v>147</v>
      </c>
      <c r="C723" s="81"/>
      <c r="D723" s="120"/>
      <c r="E723" s="120"/>
      <c r="F723" s="120"/>
      <c r="G723" s="120"/>
      <c r="H723" s="117"/>
    </row>
    <row r="724" spans="1:8" ht="67.5" x14ac:dyDescent="0.25">
      <c r="A724" s="114">
        <v>6</v>
      </c>
      <c r="B724" s="115" t="s">
        <v>148</v>
      </c>
      <c r="C724" s="101"/>
      <c r="D724" s="59"/>
      <c r="E724" s="59"/>
      <c r="F724" s="59"/>
      <c r="G724" s="59"/>
      <c r="H724" s="67"/>
    </row>
    <row r="725" spans="1:8" ht="22.5" x14ac:dyDescent="0.25">
      <c r="A725" s="114">
        <v>7</v>
      </c>
      <c r="B725" s="115" t="s">
        <v>149</v>
      </c>
      <c r="C725" s="99"/>
      <c r="D725" s="100"/>
      <c r="E725" s="100"/>
      <c r="F725" s="100"/>
      <c r="G725" s="100"/>
      <c r="H725" s="101"/>
    </row>
    <row r="726" spans="1:8" ht="67.5" x14ac:dyDescent="0.25">
      <c r="A726" s="114">
        <v>8</v>
      </c>
      <c r="B726" s="115" t="s">
        <v>150</v>
      </c>
      <c r="C726" s="99"/>
      <c r="D726" s="100"/>
      <c r="E726" s="100"/>
      <c r="F726" s="100"/>
      <c r="G726" s="100"/>
      <c r="H726" s="101"/>
    </row>
    <row r="727" spans="1:8" ht="45" x14ac:dyDescent="0.25">
      <c r="A727" s="285">
        <v>9</v>
      </c>
      <c r="B727" s="121" t="s">
        <v>151</v>
      </c>
      <c r="C727" s="101"/>
      <c r="D727" s="59"/>
      <c r="E727" s="59"/>
      <c r="F727" s="59"/>
      <c r="G727" s="59"/>
      <c r="H727" s="101"/>
    </row>
    <row r="728" spans="1:8" ht="22.5" x14ac:dyDescent="0.25">
      <c r="A728" s="286"/>
      <c r="B728" s="119" t="s">
        <v>152</v>
      </c>
      <c r="C728" s="101"/>
      <c r="D728" s="59"/>
      <c r="E728" s="59"/>
      <c r="F728" s="59"/>
      <c r="G728" s="59"/>
      <c r="H728" s="101"/>
    </row>
    <row r="729" spans="1:8" ht="45" x14ac:dyDescent="0.25">
      <c r="A729" s="287">
        <v>10</v>
      </c>
      <c r="B729" s="122" t="s">
        <v>153</v>
      </c>
      <c r="C729" s="101"/>
      <c r="D729" s="101"/>
      <c r="E729" s="101"/>
      <c r="F729" s="101"/>
      <c r="G729" s="101"/>
      <c r="H729" s="101"/>
    </row>
    <row r="730" spans="1:8" ht="33.75" x14ac:dyDescent="0.25">
      <c r="A730" s="288"/>
      <c r="B730" s="113" t="s">
        <v>154</v>
      </c>
      <c r="C730" s="101"/>
      <c r="D730" s="101"/>
      <c r="E730" s="101"/>
      <c r="F730" s="101"/>
      <c r="G730" s="101"/>
      <c r="H730" s="101"/>
    </row>
    <row r="731" spans="1:8" x14ac:dyDescent="0.25">
      <c r="A731" s="289" t="s">
        <v>67</v>
      </c>
      <c r="B731" s="290"/>
      <c r="C731" s="101"/>
      <c r="D731" s="101"/>
      <c r="E731" s="101"/>
      <c r="F731" s="101"/>
      <c r="G731" s="101"/>
      <c r="H731" s="101"/>
    </row>
    <row r="732" spans="1:8" ht="22.5" x14ac:dyDescent="0.25">
      <c r="A732" s="112">
        <v>1</v>
      </c>
      <c r="B732" s="113" t="s">
        <v>155</v>
      </c>
      <c r="C732" s="101"/>
      <c r="D732" s="101"/>
      <c r="E732" s="101"/>
      <c r="F732" s="101"/>
      <c r="G732" s="101"/>
      <c r="H732" s="101"/>
    </row>
    <row r="733" spans="1:8" ht="101.25" x14ac:dyDescent="0.25">
      <c r="A733" s="112">
        <v>2</v>
      </c>
      <c r="B733" s="113" t="s">
        <v>156</v>
      </c>
      <c r="C733" s="101"/>
      <c r="D733" s="101"/>
      <c r="E733" s="101"/>
      <c r="F733" s="101"/>
      <c r="G733" s="101"/>
      <c r="H733" s="101"/>
    </row>
    <row r="734" spans="1:8" x14ac:dyDescent="0.25">
      <c r="A734" s="112">
        <v>3</v>
      </c>
      <c r="B734" s="113" t="s">
        <v>157</v>
      </c>
      <c r="C734" s="101"/>
      <c r="D734" s="101"/>
      <c r="E734" s="101"/>
      <c r="F734" s="101"/>
      <c r="G734" s="101"/>
      <c r="H734" s="101"/>
    </row>
    <row r="737" spans="1:8" x14ac:dyDescent="0.25">
      <c r="B737" s="91" t="s">
        <v>122</v>
      </c>
      <c r="D737" s="91" t="s">
        <v>123</v>
      </c>
      <c r="F737" s="82"/>
      <c r="G737" s="91" t="s">
        <v>124</v>
      </c>
    </row>
    <row r="738" spans="1:8" x14ac:dyDescent="0.25">
      <c r="B738" t="s">
        <v>125</v>
      </c>
      <c r="D738" t="s">
        <v>126</v>
      </c>
      <c r="E738" s="93"/>
      <c r="F738" s="86"/>
      <c r="G738" t="s">
        <v>127</v>
      </c>
    </row>
    <row r="739" spans="1:8" x14ac:dyDescent="0.25">
      <c r="B739" s="93" t="s">
        <v>88</v>
      </c>
      <c r="D739" s="93" t="s">
        <v>88</v>
      </c>
      <c r="E739" s="91"/>
      <c r="F739" s="91"/>
      <c r="G739" s="93" t="s">
        <v>88</v>
      </c>
    </row>
    <row r="740" spans="1:8" x14ac:dyDescent="0.25">
      <c r="D740" s="91"/>
      <c r="E740" s="91"/>
      <c r="F740" s="93"/>
    </row>
    <row r="741" spans="1:8" x14ac:dyDescent="0.25">
      <c r="B741" s="91" t="s">
        <v>128</v>
      </c>
      <c r="D741" s="91" t="s">
        <v>129</v>
      </c>
      <c r="F741" s="93"/>
      <c r="G741" s="91" t="s">
        <v>130</v>
      </c>
    </row>
    <row r="742" spans="1:8" ht="16.5" x14ac:dyDescent="0.3">
      <c r="B742" t="s">
        <v>117</v>
      </c>
      <c r="D742" t="s">
        <v>131</v>
      </c>
      <c r="E742" s="93"/>
      <c r="F742" s="87"/>
      <c r="G742" s="123" t="s">
        <v>132</v>
      </c>
    </row>
    <row r="743" spans="1:8" ht="16.5" x14ac:dyDescent="0.3">
      <c r="B743" s="93" t="s">
        <v>88</v>
      </c>
      <c r="D743" s="93" t="s">
        <v>133</v>
      </c>
      <c r="E743" s="82"/>
      <c r="F743" s="87"/>
      <c r="G743" s="93" t="s">
        <v>88</v>
      </c>
    </row>
    <row r="744" spans="1:8" x14ac:dyDescent="0.25">
      <c r="D744" s="82"/>
    </row>
    <row r="745" spans="1:8" x14ac:dyDescent="0.25">
      <c r="D745" s="91" t="s">
        <v>121</v>
      </c>
    </row>
    <row r="746" spans="1:8" x14ac:dyDescent="0.25">
      <c r="D746" t="s">
        <v>87</v>
      </c>
    </row>
    <row r="747" spans="1:8" x14ac:dyDescent="0.25">
      <c r="D747" s="93" t="s">
        <v>134</v>
      </c>
    </row>
    <row r="750" spans="1:8" x14ac:dyDescent="0.25">
      <c r="B750">
        <f>'ITB GOODS'!B334</f>
        <v>0</v>
      </c>
    </row>
    <row r="751" spans="1:8" x14ac:dyDescent="0.25">
      <c r="A751" s="65"/>
      <c r="B751" s="282">
        <f>'ITB GOODS'!F334</f>
        <v>0</v>
      </c>
      <c r="C751" s="282"/>
      <c r="D751" s="282"/>
      <c r="E751" s="282"/>
      <c r="F751" s="282"/>
      <c r="G751" s="102">
        <v>85000000</v>
      </c>
      <c r="H751" s="103">
        <f>'ITB GOODS'!G334</f>
        <v>0</v>
      </c>
    </row>
    <row r="752" spans="1:8" x14ac:dyDescent="0.25">
      <c r="A752" s="104" t="s">
        <v>66</v>
      </c>
      <c r="B752" s="105"/>
      <c r="C752" s="106">
        <f>'Bid-Summary'!B423</f>
        <v>0</v>
      </c>
      <c r="D752" s="106">
        <f>'[1]Bid-Summary'!B632</f>
        <v>0</v>
      </c>
      <c r="E752" s="106"/>
      <c r="F752" s="107"/>
      <c r="G752" s="106">
        <f>'[1]Bid-Summary'!B635</f>
        <v>0</v>
      </c>
      <c r="H752" s="108">
        <f>'[1]Bid-Summary'!H631</f>
        <v>0</v>
      </c>
    </row>
    <row r="753" spans="1:8" ht="123.75" x14ac:dyDescent="0.25">
      <c r="A753" s="109">
        <v>1</v>
      </c>
      <c r="B753" s="110" t="s">
        <v>142</v>
      </c>
      <c r="C753" s="66"/>
      <c r="D753" s="111"/>
      <c r="E753" s="111"/>
      <c r="F753" s="111"/>
      <c r="G753" s="111"/>
      <c r="H753" s="67"/>
    </row>
    <row r="754" spans="1:8" ht="45" x14ac:dyDescent="0.25">
      <c r="A754" s="112">
        <v>2</v>
      </c>
      <c r="B754" s="113" t="s">
        <v>143</v>
      </c>
      <c r="C754" s="101"/>
      <c r="D754" s="101"/>
      <c r="E754" s="101"/>
      <c r="F754" s="101"/>
      <c r="G754" s="101"/>
      <c r="H754" s="67"/>
    </row>
    <row r="755" spans="1:8" ht="56.25" x14ac:dyDescent="0.25">
      <c r="A755" s="114">
        <v>3</v>
      </c>
      <c r="B755" s="115" t="s">
        <v>144</v>
      </c>
      <c r="C755" s="99"/>
      <c r="D755" s="100"/>
      <c r="E755" s="100"/>
      <c r="F755" s="100"/>
      <c r="G755" s="100"/>
      <c r="H755" s="67"/>
    </row>
    <row r="756" spans="1:8" ht="56.25" x14ac:dyDescent="0.25">
      <c r="A756" s="283">
        <v>4</v>
      </c>
      <c r="B756" s="116" t="s">
        <v>145</v>
      </c>
      <c r="C756" s="99"/>
      <c r="D756" s="100"/>
      <c r="E756" s="100"/>
      <c r="F756" s="100"/>
      <c r="G756" s="100"/>
      <c r="H756" s="67"/>
    </row>
    <row r="757" spans="1:8" x14ac:dyDescent="0.25">
      <c r="A757" s="284"/>
      <c r="B757" s="115" t="s">
        <v>146</v>
      </c>
      <c r="C757" s="99"/>
      <c r="D757" s="100"/>
      <c r="E757" s="100"/>
      <c r="F757" s="100"/>
      <c r="G757" s="100"/>
      <c r="H757" s="117"/>
    </row>
    <row r="758" spans="1:8" ht="33.75" x14ac:dyDescent="0.25">
      <c r="A758" s="118">
        <v>5</v>
      </c>
      <c r="B758" s="119" t="s">
        <v>147</v>
      </c>
      <c r="C758" s="81"/>
      <c r="D758" s="120"/>
      <c r="E758" s="120"/>
      <c r="F758" s="120"/>
      <c r="G758" s="120"/>
      <c r="H758" s="117"/>
    </row>
    <row r="759" spans="1:8" ht="67.5" x14ac:dyDescent="0.25">
      <c r="A759" s="114">
        <v>6</v>
      </c>
      <c r="B759" s="115" t="s">
        <v>148</v>
      </c>
      <c r="C759" s="101"/>
      <c r="D759" s="59"/>
      <c r="E759" s="59"/>
      <c r="F759" s="59"/>
      <c r="G759" s="59"/>
      <c r="H759" s="67"/>
    </row>
    <row r="760" spans="1:8" ht="22.5" x14ac:dyDescent="0.25">
      <c r="A760" s="114">
        <v>7</v>
      </c>
      <c r="B760" s="115" t="s">
        <v>149</v>
      </c>
      <c r="C760" s="99"/>
      <c r="D760" s="100"/>
      <c r="E760" s="100"/>
      <c r="F760" s="100"/>
      <c r="G760" s="100"/>
      <c r="H760" s="101"/>
    </row>
    <row r="761" spans="1:8" ht="67.5" x14ac:dyDescent="0.25">
      <c r="A761" s="114">
        <v>8</v>
      </c>
      <c r="B761" s="115" t="s">
        <v>150</v>
      </c>
      <c r="C761" s="99"/>
      <c r="D761" s="100"/>
      <c r="E761" s="100"/>
      <c r="F761" s="100"/>
      <c r="G761" s="100"/>
      <c r="H761" s="101"/>
    </row>
    <row r="762" spans="1:8" ht="45" x14ac:dyDescent="0.25">
      <c r="A762" s="285">
        <v>9</v>
      </c>
      <c r="B762" s="121" t="s">
        <v>151</v>
      </c>
      <c r="C762" s="101"/>
      <c r="D762" s="59"/>
      <c r="E762" s="59"/>
      <c r="F762" s="59"/>
      <c r="G762" s="59"/>
      <c r="H762" s="101"/>
    </row>
    <row r="763" spans="1:8" ht="22.5" x14ac:dyDescent="0.25">
      <c r="A763" s="286"/>
      <c r="B763" s="119" t="s">
        <v>152</v>
      </c>
      <c r="C763" s="101"/>
      <c r="D763" s="59"/>
      <c r="E763" s="59"/>
      <c r="F763" s="59"/>
      <c r="G763" s="59"/>
      <c r="H763" s="101"/>
    </row>
    <row r="764" spans="1:8" ht="45" x14ac:dyDescent="0.25">
      <c r="A764" s="287">
        <v>10</v>
      </c>
      <c r="B764" s="122" t="s">
        <v>153</v>
      </c>
      <c r="C764" s="101"/>
      <c r="D764" s="101"/>
      <c r="E764" s="101"/>
      <c r="F764" s="101"/>
      <c r="G764" s="101"/>
      <c r="H764" s="101"/>
    </row>
    <row r="765" spans="1:8" ht="33.75" x14ac:dyDescent="0.25">
      <c r="A765" s="288"/>
      <c r="B765" s="113" t="s">
        <v>154</v>
      </c>
      <c r="C765" s="101"/>
      <c r="D765" s="101"/>
      <c r="E765" s="101"/>
      <c r="F765" s="101"/>
      <c r="G765" s="101"/>
      <c r="H765" s="101"/>
    </row>
    <row r="766" spans="1:8" x14ac:dyDescent="0.25">
      <c r="A766" s="289" t="s">
        <v>67</v>
      </c>
      <c r="B766" s="290"/>
      <c r="C766" s="101"/>
      <c r="D766" s="101"/>
      <c r="E766" s="101"/>
      <c r="F766" s="101"/>
      <c r="G766" s="101"/>
      <c r="H766" s="101"/>
    </row>
    <row r="767" spans="1:8" ht="22.5" x14ac:dyDescent="0.25">
      <c r="A767" s="112">
        <v>1</v>
      </c>
      <c r="B767" s="113" t="s">
        <v>155</v>
      </c>
      <c r="C767" s="101"/>
      <c r="D767" s="101"/>
      <c r="E767" s="101"/>
      <c r="F767" s="101"/>
      <c r="G767" s="101"/>
      <c r="H767" s="101"/>
    </row>
    <row r="768" spans="1:8" ht="101.25" x14ac:dyDescent="0.25">
      <c r="A768" s="112">
        <v>2</v>
      </c>
      <c r="B768" s="113" t="s">
        <v>156</v>
      </c>
      <c r="C768" s="101"/>
      <c r="D768" s="101"/>
      <c r="E768" s="101"/>
      <c r="F768" s="101"/>
      <c r="G768" s="101"/>
      <c r="H768" s="101"/>
    </row>
    <row r="769" spans="1:8" x14ac:dyDescent="0.25">
      <c r="A769" s="112">
        <v>3</v>
      </c>
      <c r="B769" s="113" t="s">
        <v>157</v>
      </c>
      <c r="C769" s="101"/>
      <c r="D769" s="101"/>
      <c r="E769" s="101"/>
      <c r="F769" s="101"/>
      <c r="G769" s="101"/>
      <c r="H769" s="101"/>
    </row>
    <row r="772" spans="1:8" x14ac:dyDescent="0.25">
      <c r="B772" s="91" t="s">
        <v>122</v>
      </c>
      <c r="D772" s="91" t="s">
        <v>123</v>
      </c>
      <c r="F772" s="82"/>
      <c r="G772" s="91" t="s">
        <v>124</v>
      </c>
    </row>
    <row r="773" spans="1:8" x14ac:dyDescent="0.25">
      <c r="B773" t="s">
        <v>125</v>
      </c>
      <c r="D773" t="s">
        <v>126</v>
      </c>
      <c r="E773" s="93"/>
      <c r="F773" s="86"/>
      <c r="G773" t="s">
        <v>127</v>
      </c>
    </row>
    <row r="774" spans="1:8" x14ac:dyDescent="0.25">
      <c r="B774" s="93" t="s">
        <v>88</v>
      </c>
      <c r="D774" s="93" t="s">
        <v>88</v>
      </c>
      <c r="E774" s="91"/>
      <c r="F774" s="91"/>
      <c r="G774" s="93" t="s">
        <v>88</v>
      </c>
    </row>
    <row r="775" spans="1:8" x14ac:dyDescent="0.25">
      <c r="D775" s="91"/>
      <c r="E775" s="91"/>
      <c r="F775" s="93"/>
    </row>
    <row r="776" spans="1:8" x14ac:dyDescent="0.25">
      <c r="B776" s="91" t="s">
        <v>128</v>
      </c>
      <c r="D776" s="91" t="s">
        <v>129</v>
      </c>
      <c r="F776" s="93"/>
      <c r="G776" s="91" t="s">
        <v>130</v>
      </c>
    </row>
    <row r="777" spans="1:8" ht="16.5" x14ac:dyDescent="0.3">
      <c r="B777" t="s">
        <v>117</v>
      </c>
      <c r="D777" t="s">
        <v>131</v>
      </c>
      <c r="E777" s="93"/>
      <c r="F777" s="87"/>
      <c r="G777" s="123" t="s">
        <v>132</v>
      </c>
    </row>
    <row r="778" spans="1:8" ht="16.5" x14ac:dyDescent="0.3">
      <c r="B778" s="93" t="s">
        <v>88</v>
      </c>
      <c r="D778" s="93" t="s">
        <v>133</v>
      </c>
      <c r="E778" s="82"/>
      <c r="F778" s="87"/>
      <c r="G778" s="93" t="s">
        <v>88</v>
      </c>
    </row>
    <row r="779" spans="1:8" x14ac:dyDescent="0.25">
      <c r="D779" s="82"/>
    </row>
    <row r="780" spans="1:8" x14ac:dyDescent="0.25">
      <c r="D780" s="91" t="s">
        <v>121</v>
      </c>
    </row>
    <row r="781" spans="1:8" x14ac:dyDescent="0.25">
      <c r="D781" t="s">
        <v>87</v>
      </c>
    </row>
    <row r="782" spans="1:8" x14ac:dyDescent="0.25">
      <c r="D782" s="93" t="s">
        <v>134</v>
      </c>
    </row>
    <row r="785" spans="1:8" x14ac:dyDescent="0.25">
      <c r="B785">
        <f>'ITB GOODS'!B369</f>
        <v>0</v>
      </c>
    </row>
    <row r="786" spans="1:8" x14ac:dyDescent="0.25">
      <c r="A786" s="65"/>
      <c r="B786" s="282">
        <f>'ITB GOODS'!F369</f>
        <v>0</v>
      </c>
      <c r="C786" s="282"/>
      <c r="D786" s="282"/>
      <c r="E786" s="282"/>
      <c r="F786" s="282"/>
      <c r="G786" s="102">
        <v>85000000</v>
      </c>
      <c r="H786" s="103">
        <f>'ITB GOODS'!G369</f>
        <v>0</v>
      </c>
    </row>
    <row r="787" spans="1:8" x14ac:dyDescent="0.25">
      <c r="A787" s="104" t="s">
        <v>66</v>
      </c>
      <c r="B787" s="105"/>
      <c r="C787" s="106">
        <f>'Bid-Summary'!B458</f>
        <v>0</v>
      </c>
      <c r="D787" s="106">
        <f>'[1]Bid-Summary'!B667</f>
        <v>0</v>
      </c>
      <c r="E787" s="106"/>
      <c r="F787" s="107"/>
      <c r="G787" s="106">
        <f>'[1]Bid-Summary'!B670</f>
        <v>0</v>
      </c>
      <c r="H787" s="108">
        <f>'[1]Bid-Summary'!H666</f>
        <v>0</v>
      </c>
    </row>
    <row r="788" spans="1:8" ht="123.75" x14ac:dyDescent="0.25">
      <c r="A788" s="109">
        <v>1</v>
      </c>
      <c r="B788" s="110" t="s">
        <v>142</v>
      </c>
      <c r="C788" s="66"/>
      <c r="D788" s="111"/>
      <c r="E788" s="111"/>
      <c r="F788" s="111"/>
      <c r="G788" s="111"/>
      <c r="H788" s="67"/>
    </row>
    <row r="789" spans="1:8" ht="45" x14ac:dyDescent="0.25">
      <c r="A789" s="112">
        <v>2</v>
      </c>
      <c r="B789" s="113" t="s">
        <v>143</v>
      </c>
      <c r="C789" s="101"/>
      <c r="D789" s="101"/>
      <c r="E789" s="101"/>
      <c r="F789" s="101"/>
      <c r="G789" s="101"/>
      <c r="H789" s="67"/>
    </row>
    <row r="790" spans="1:8" ht="56.25" x14ac:dyDescent="0.25">
      <c r="A790" s="114">
        <v>3</v>
      </c>
      <c r="B790" s="115" t="s">
        <v>144</v>
      </c>
      <c r="C790" s="99"/>
      <c r="D790" s="100"/>
      <c r="E790" s="100"/>
      <c r="F790" s="100"/>
      <c r="G790" s="100"/>
      <c r="H790" s="67"/>
    </row>
    <row r="791" spans="1:8" ht="56.25" x14ac:dyDescent="0.25">
      <c r="A791" s="283">
        <v>4</v>
      </c>
      <c r="B791" s="116" t="s">
        <v>145</v>
      </c>
      <c r="C791" s="99"/>
      <c r="D791" s="100"/>
      <c r="E791" s="100"/>
      <c r="F791" s="100"/>
      <c r="G791" s="100"/>
      <c r="H791" s="67"/>
    </row>
    <row r="792" spans="1:8" x14ac:dyDescent="0.25">
      <c r="A792" s="284"/>
      <c r="B792" s="115" t="s">
        <v>146</v>
      </c>
      <c r="C792" s="99"/>
      <c r="D792" s="100"/>
      <c r="E792" s="100"/>
      <c r="F792" s="100"/>
      <c r="G792" s="100"/>
      <c r="H792" s="117"/>
    </row>
    <row r="793" spans="1:8" ht="33.75" x14ac:dyDescent="0.25">
      <c r="A793" s="118">
        <v>5</v>
      </c>
      <c r="B793" s="119" t="s">
        <v>147</v>
      </c>
      <c r="C793" s="81"/>
      <c r="D793" s="120"/>
      <c r="E793" s="120"/>
      <c r="F793" s="120"/>
      <c r="G793" s="120"/>
      <c r="H793" s="117"/>
    </row>
    <row r="794" spans="1:8" ht="67.5" x14ac:dyDescent="0.25">
      <c r="A794" s="114">
        <v>6</v>
      </c>
      <c r="B794" s="115" t="s">
        <v>148</v>
      </c>
      <c r="C794" s="101"/>
      <c r="D794" s="59"/>
      <c r="E794" s="59"/>
      <c r="F794" s="59"/>
      <c r="G794" s="59"/>
      <c r="H794" s="67"/>
    </row>
    <row r="795" spans="1:8" ht="22.5" x14ac:dyDescent="0.25">
      <c r="A795" s="114">
        <v>7</v>
      </c>
      <c r="B795" s="115" t="s">
        <v>149</v>
      </c>
      <c r="C795" s="99"/>
      <c r="D795" s="100"/>
      <c r="E795" s="100"/>
      <c r="F795" s="100"/>
      <c r="G795" s="100"/>
      <c r="H795" s="101"/>
    </row>
    <row r="796" spans="1:8" ht="67.5" x14ac:dyDescent="0.25">
      <c r="A796" s="114">
        <v>8</v>
      </c>
      <c r="B796" s="115" t="s">
        <v>150</v>
      </c>
      <c r="C796" s="99"/>
      <c r="D796" s="100"/>
      <c r="E796" s="100"/>
      <c r="F796" s="100"/>
      <c r="G796" s="100"/>
      <c r="H796" s="101"/>
    </row>
    <row r="797" spans="1:8" ht="45" x14ac:dyDescent="0.25">
      <c r="A797" s="285">
        <v>9</v>
      </c>
      <c r="B797" s="121" t="s">
        <v>151</v>
      </c>
      <c r="C797" s="101"/>
      <c r="D797" s="59"/>
      <c r="E797" s="59"/>
      <c r="F797" s="59"/>
      <c r="G797" s="59"/>
      <c r="H797" s="101"/>
    </row>
    <row r="798" spans="1:8" ht="22.5" x14ac:dyDescent="0.25">
      <c r="A798" s="286"/>
      <c r="B798" s="119" t="s">
        <v>152</v>
      </c>
      <c r="C798" s="101"/>
      <c r="D798" s="59"/>
      <c r="E798" s="59"/>
      <c r="F798" s="59"/>
      <c r="G798" s="59"/>
      <c r="H798" s="101"/>
    </row>
    <row r="799" spans="1:8" ht="45" x14ac:dyDescent="0.25">
      <c r="A799" s="287">
        <v>10</v>
      </c>
      <c r="B799" s="122" t="s">
        <v>153</v>
      </c>
      <c r="C799" s="101"/>
      <c r="D799" s="101"/>
      <c r="E799" s="101"/>
      <c r="F799" s="101"/>
      <c r="G799" s="101"/>
      <c r="H799" s="101"/>
    </row>
    <row r="800" spans="1:8" ht="33.75" x14ac:dyDescent="0.25">
      <c r="A800" s="288"/>
      <c r="B800" s="113" t="s">
        <v>154</v>
      </c>
      <c r="C800" s="101"/>
      <c r="D800" s="101"/>
      <c r="E800" s="101"/>
      <c r="F800" s="101"/>
      <c r="G800" s="101"/>
      <c r="H800" s="101"/>
    </row>
    <row r="801" spans="1:8" x14ac:dyDescent="0.25">
      <c r="A801" s="289" t="s">
        <v>67</v>
      </c>
      <c r="B801" s="290"/>
      <c r="C801" s="101"/>
      <c r="D801" s="101"/>
      <c r="E801" s="101"/>
      <c r="F801" s="101"/>
      <c r="G801" s="101"/>
      <c r="H801" s="101"/>
    </row>
    <row r="802" spans="1:8" ht="22.5" x14ac:dyDescent="0.25">
      <c r="A802" s="112">
        <v>1</v>
      </c>
      <c r="B802" s="113" t="s">
        <v>155</v>
      </c>
      <c r="C802" s="101"/>
      <c r="D802" s="101"/>
      <c r="E802" s="101"/>
      <c r="F802" s="101"/>
      <c r="G802" s="101"/>
      <c r="H802" s="101"/>
    </row>
    <row r="803" spans="1:8" ht="101.25" x14ac:dyDescent="0.25">
      <c r="A803" s="112">
        <v>2</v>
      </c>
      <c r="B803" s="113" t="s">
        <v>156</v>
      </c>
      <c r="C803" s="101"/>
      <c r="D803" s="101"/>
      <c r="E803" s="101"/>
      <c r="F803" s="101"/>
      <c r="G803" s="101"/>
      <c r="H803" s="101"/>
    </row>
    <row r="804" spans="1:8" x14ac:dyDescent="0.25">
      <c r="A804" s="112">
        <v>3</v>
      </c>
      <c r="B804" s="113" t="s">
        <v>157</v>
      </c>
      <c r="C804" s="101"/>
      <c r="D804" s="101"/>
      <c r="E804" s="101"/>
      <c r="F804" s="101"/>
      <c r="G804" s="101"/>
      <c r="H804" s="101"/>
    </row>
    <row r="807" spans="1:8" x14ac:dyDescent="0.25">
      <c r="B807" s="91" t="s">
        <v>122</v>
      </c>
      <c r="D807" s="91" t="s">
        <v>123</v>
      </c>
      <c r="F807" s="82"/>
      <c r="G807" s="91" t="s">
        <v>124</v>
      </c>
    </row>
    <row r="808" spans="1:8" x14ac:dyDescent="0.25">
      <c r="B808" t="s">
        <v>125</v>
      </c>
      <c r="D808" t="s">
        <v>126</v>
      </c>
      <c r="E808" s="93"/>
      <c r="F808" s="86"/>
      <c r="G808" t="s">
        <v>127</v>
      </c>
    </row>
    <row r="809" spans="1:8" x14ac:dyDescent="0.25">
      <c r="B809" s="93" t="s">
        <v>88</v>
      </c>
      <c r="D809" s="93" t="s">
        <v>88</v>
      </c>
      <c r="E809" s="91"/>
      <c r="F809" s="91"/>
      <c r="G809" s="93" t="s">
        <v>88</v>
      </c>
    </row>
    <row r="810" spans="1:8" x14ac:dyDescent="0.25">
      <c r="D810" s="91"/>
      <c r="E810" s="91"/>
      <c r="F810" s="93"/>
    </row>
    <row r="811" spans="1:8" x14ac:dyDescent="0.25">
      <c r="B811" s="91" t="s">
        <v>128</v>
      </c>
      <c r="D811" s="91" t="s">
        <v>129</v>
      </c>
      <c r="F811" s="93"/>
      <c r="G811" s="91" t="s">
        <v>130</v>
      </c>
    </row>
    <row r="812" spans="1:8" ht="16.5" x14ac:dyDescent="0.3">
      <c r="B812" t="s">
        <v>117</v>
      </c>
      <c r="D812" t="s">
        <v>131</v>
      </c>
      <c r="E812" s="93"/>
      <c r="F812" s="87"/>
      <c r="G812" s="123" t="s">
        <v>132</v>
      </c>
    </row>
    <row r="813" spans="1:8" ht="16.5" x14ac:dyDescent="0.3">
      <c r="B813" s="93" t="s">
        <v>88</v>
      </c>
      <c r="D813" s="93" t="s">
        <v>133</v>
      </c>
      <c r="E813" s="82"/>
      <c r="F813" s="87"/>
      <c r="G813" s="93" t="s">
        <v>88</v>
      </c>
    </row>
    <row r="814" spans="1:8" x14ac:dyDescent="0.25">
      <c r="D814" s="82"/>
    </row>
    <row r="815" spans="1:8" x14ac:dyDescent="0.25">
      <c r="D815" s="91" t="s">
        <v>121</v>
      </c>
    </row>
    <row r="816" spans="1:8" x14ac:dyDescent="0.25">
      <c r="D816" t="s">
        <v>87</v>
      </c>
    </row>
    <row r="817" spans="4:4" x14ac:dyDescent="0.25">
      <c r="D817" s="93" t="s">
        <v>134</v>
      </c>
    </row>
  </sheetData>
  <mergeCells count="100">
    <mergeCell ref="A259:B259"/>
    <mergeCell ref="A255:A256"/>
    <mergeCell ref="B196:F196"/>
    <mergeCell ref="A201:A202"/>
    <mergeCell ref="B245:F245"/>
    <mergeCell ref="A250:A251"/>
    <mergeCell ref="A206:A207"/>
    <mergeCell ref="A208:A209"/>
    <mergeCell ref="A158:A159"/>
    <mergeCell ref="A160:A161"/>
    <mergeCell ref="A162:B162"/>
    <mergeCell ref="A210:B210"/>
    <mergeCell ref="A257:A258"/>
    <mergeCell ref="A449:A450"/>
    <mergeCell ref="A451:B451"/>
    <mergeCell ref="B437:F437"/>
    <mergeCell ref="A442:A443"/>
    <mergeCell ref="A447:A448"/>
    <mergeCell ref="A400:A401"/>
    <mergeCell ref="A402:A403"/>
    <mergeCell ref="A404:B404"/>
    <mergeCell ref="A395:A396"/>
    <mergeCell ref="B294:F294"/>
    <mergeCell ref="A299:A300"/>
    <mergeCell ref="A304:A305"/>
    <mergeCell ref="A306:A307"/>
    <mergeCell ref="A308:B308"/>
    <mergeCell ref="B345:F345"/>
    <mergeCell ref="A350:A351"/>
    <mergeCell ref="B390:F390"/>
    <mergeCell ref="A355:A356"/>
    <mergeCell ref="A357:A358"/>
    <mergeCell ref="A359:B359"/>
    <mergeCell ref="B50:F50"/>
    <mergeCell ref="B2:F2"/>
    <mergeCell ref="A7:A8"/>
    <mergeCell ref="A12:A13"/>
    <mergeCell ref="A14:A15"/>
    <mergeCell ref="A16:B16"/>
    <mergeCell ref="A55:A56"/>
    <mergeCell ref="B99:F99"/>
    <mergeCell ref="A104:A105"/>
    <mergeCell ref="B148:F148"/>
    <mergeCell ref="A153:A154"/>
    <mergeCell ref="A60:A61"/>
    <mergeCell ref="A62:A63"/>
    <mergeCell ref="A64:B64"/>
    <mergeCell ref="A109:A110"/>
    <mergeCell ref="A111:A112"/>
    <mergeCell ref="A113:B113"/>
    <mergeCell ref="B471:F471"/>
    <mergeCell ref="A476:A477"/>
    <mergeCell ref="A481:A482"/>
    <mergeCell ref="A483:A484"/>
    <mergeCell ref="A485:B485"/>
    <mergeCell ref="B506:F506"/>
    <mergeCell ref="A511:A512"/>
    <mergeCell ref="A516:A517"/>
    <mergeCell ref="A518:A519"/>
    <mergeCell ref="A520:B520"/>
    <mergeCell ref="B541:F541"/>
    <mergeCell ref="A546:A547"/>
    <mergeCell ref="A551:A552"/>
    <mergeCell ref="A553:A554"/>
    <mergeCell ref="A555:B555"/>
    <mergeCell ref="B576:F576"/>
    <mergeCell ref="A581:A582"/>
    <mergeCell ref="A586:A587"/>
    <mergeCell ref="A588:A589"/>
    <mergeCell ref="A590:B590"/>
    <mergeCell ref="B611:F611"/>
    <mergeCell ref="A616:A617"/>
    <mergeCell ref="A621:A622"/>
    <mergeCell ref="A623:A624"/>
    <mergeCell ref="A625:B625"/>
    <mergeCell ref="B646:F646"/>
    <mergeCell ref="A651:A652"/>
    <mergeCell ref="A656:A657"/>
    <mergeCell ref="A658:A659"/>
    <mergeCell ref="A660:B660"/>
    <mergeCell ref="B681:F681"/>
    <mergeCell ref="A686:A687"/>
    <mergeCell ref="A692:A693"/>
    <mergeCell ref="A694:A695"/>
    <mergeCell ref="A696:B696"/>
    <mergeCell ref="B716:F716"/>
    <mergeCell ref="A721:A722"/>
    <mergeCell ref="A727:A728"/>
    <mergeCell ref="A729:A730"/>
    <mergeCell ref="A731:B731"/>
    <mergeCell ref="B751:F751"/>
    <mergeCell ref="A756:A757"/>
    <mergeCell ref="A762:A763"/>
    <mergeCell ref="A764:A765"/>
    <mergeCell ref="A766:B766"/>
    <mergeCell ref="B786:F786"/>
    <mergeCell ref="A791:A792"/>
    <mergeCell ref="A797:A798"/>
    <mergeCell ref="A799:A800"/>
    <mergeCell ref="A801:B801"/>
  </mergeCells>
  <printOptions horizontalCentered="1"/>
  <pageMargins left="0" right="0" top="0.70866141732283505" bottom="0.15748031496063" header="0.31496062992126" footer="0.31496062992126"/>
  <pageSetup paperSize="41" orientation="landscape" r:id="rId1"/>
  <headerFooter>
    <oddHeader>&amp;L&amp;"-,Bold"&amp;12BID OPENING CHECKLIST
PROCUREMENT OF GOODS
&amp;R&amp;"-,Bold"&amp;14OCTOBER 13, 2022</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280"/>
  <sheetViews>
    <sheetView showRuler="0" view="pageLayout" zoomScale="145" zoomScaleSheetLayoutView="136" zoomScalePageLayoutView="145" workbookViewId="0">
      <selection activeCell="I7" sqref="I7:J7"/>
    </sheetView>
  </sheetViews>
  <sheetFormatPr defaultRowHeight="15" x14ac:dyDescent="0.25"/>
  <cols>
    <col min="1" max="1" width="4.85546875" customWidth="1"/>
    <col min="2" max="2" width="15.5703125" customWidth="1"/>
  </cols>
  <sheetData>
    <row r="1" spans="1:14" ht="15" customHeight="1" x14ac:dyDescent="0.25">
      <c r="A1" s="294" t="s">
        <v>0</v>
      </c>
      <c r="B1" s="306" t="e">
        <f>'Bid-Summary'!C4</f>
        <v>#REF!</v>
      </c>
      <c r="C1" s="306"/>
      <c r="D1" s="306"/>
      <c r="E1" s="306"/>
      <c r="F1" s="306"/>
      <c r="G1" s="306"/>
      <c r="H1" s="306"/>
      <c r="I1" s="306"/>
      <c r="J1" s="306"/>
      <c r="K1" s="306"/>
      <c r="L1" s="306"/>
      <c r="M1" s="306"/>
      <c r="N1" s="307"/>
    </row>
    <row r="2" spans="1:14" x14ac:dyDescent="0.25">
      <c r="A2" s="295"/>
      <c r="B2" s="308"/>
      <c r="C2" s="308"/>
      <c r="D2" s="308"/>
      <c r="E2" s="308"/>
      <c r="F2" s="308"/>
      <c r="G2" s="308"/>
      <c r="H2" s="308"/>
      <c r="I2" s="308"/>
      <c r="J2" s="308"/>
      <c r="K2" s="308"/>
      <c r="L2" s="308"/>
      <c r="M2" s="308"/>
      <c r="N2" s="309"/>
    </row>
    <row r="3" spans="1:14" ht="15" customHeight="1" x14ac:dyDescent="0.25">
      <c r="A3" s="300" t="s">
        <v>1</v>
      </c>
      <c r="B3" s="301" t="s">
        <v>2</v>
      </c>
      <c r="C3" s="310" t="str">
        <f>'Bid-Summary'!B8</f>
        <v>JINYI IMPORT &amp; EXPORT TRADING CO., INC.</v>
      </c>
      <c r="D3" s="310"/>
      <c r="E3" s="310" t="str">
        <f>'Bid-Summary'!B9</f>
        <v>UP-TOWN INDUSTRIAL SALES, INC.</v>
      </c>
      <c r="F3" s="310"/>
      <c r="G3" s="310" t="str">
        <f>'Bid-Summary'!B10</f>
        <v>MEDJOY DISTRICUTION</v>
      </c>
      <c r="H3" s="310"/>
      <c r="I3" s="310" t="str">
        <f>'Bid-Summary'!B11</f>
        <v>POWER-UP TIRES, BATTERY &amp; AUTO SUPPLY, CORP.</v>
      </c>
      <c r="J3" s="310"/>
      <c r="K3" s="313" t="e">
        <f>'Bid-Summary'!#REF!</f>
        <v>#REF!</v>
      </c>
      <c r="L3" s="313"/>
      <c r="M3" s="313">
        <f>'Bid-Summary'!H8</f>
        <v>0</v>
      </c>
      <c r="N3" s="313"/>
    </row>
    <row r="4" spans="1:14" x14ac:dyDescent="0.25">
      <c r="A4" s="300"/>
      <c r="B4" s="301"/>
      <c r="C4" s="311"/>
      <c r="D4" s="311"/>
      <c r="E4" s="311"/>
      <c r="F4" s="311"/>
      <c r="G4" s="311"/>
      <c r="H4" s="311"/>
      <c r="I4" s="311"/>
      <c r="J4" s="311"/>
      <c r="K4" s="314"/>
      <c r="L4" s="314"/>
      <c r="M4" s="314"/>
      <c r="N4" s="314"/>
    </row>
    <row r="5" spans="1:14" ht="15.75" x14ac:dyDescent="0.25">
      <c r="A5" s="17" t="s">
        <v>3</v>
      </c>
      <c r="B5" s="6" t="e">
        <f>'Bid-Summary'!B3</f>
        <v>#REF!</v>
      </c>
      <c r="C5" s="311"/>
      <c r="D5" s="311"/>
      <c r="E5" s="311"/>
      <c r="F5" s="311"/>
      <c r="G5" s="311"/>
      <c r="H5" s="311"/>
      <c r="I5" s="311"/>
      <c r="J5" s="311"/>
      <c r="K5" s="314"/>
      <c r="L5" s="314"/>
      <c r="M5" s="314"/>
      <c r="N5" s="314"/>
    </row>
    <row r="6" spans="1:14" ht="15.75" x14ac:dyDescent="0.25">
      <c r="A6" s="17" t="s">
        <v>4</v>
      </c>
      <c r="B6" s="7" t="e">
        <f>'Bid-Summary'!D3</f>
        <v>#REF!</v>
      </c>
      <c r="C6" s="312"/>
      <c r="D6" s="312"/>
      <c r="E6" s="312"/>
      <c r="F6" s="312"/>
      <c r="G6" s="312"/>
      <c r="H6" s="312"/>
      <c r="I6" s="312"/>
      <c r="J6" s="312"/>
      <c r="K6" s="315"/>
      <c r="L6" s="315"/>
      <c r="M6" s="315"/>
      <c r="N6" s="315"/>
    </row>
    <row r="7" spans="1:14" ht="15.75" x14ac:dyDescent="0.25">
      <c r="A7" s="2"/>
      <c r="B7" s="3" t="s">
        <v>5</v>
      </c>
      <c r="C7" s="291" t="s">
        <v>120</v>
      </c>
      <c r="D7" s="291"/>
      <c r="E7" s="291">
        <v>627000</v>
      </c>
      <c r="F7" s="291"/>
      <c r="G7" s="291" t="s">
        <v>120</v>
      </c>
      <c r="H7" s="291"/>
      <c r="I7" s="291"/>
      <c r="J7" s="291"/>
      <c r="K7" s="291"/>
      <c r="L7" s="291"/>
      <c r="M7" s="291"/>
      <c r="N7" s="305"/>
    </row>
    <row r="8" spans="1:14" x14ac:dyDescent="0.25">
      <c r="A8" s="4"/>
      <c r="B8" s="5" t="s">
        <v>6</v>
      </c>
      <c r="C8" s="14"/>
      <c r="D8" s="28"/>
      <c r="E8" s="14" t="s">
        <v>16</v>
      </c>
      <c r="F8" s="28">
        <v>1</v>
      </c>
      <c r="G8" s="14"/>
      <c r="H8" s="28"/>
      <c r="I8" s="14"/>
      <c r="J8" s="28"/>
      <c r="K8" s="14"/>
      <c r="L8" s="28"/>
      <c r="M8" s="14"/>
      <c r="N8" s="27"/>
    </row>
    <row r="9" spans="1:14" ht="7.35" customHeight="1" x14ac:dyDescent="0.25"/>
    <row r="10" spans="1:14" x14ac:dyDescent="0.25">
      <c r="A10" s="294" t="s">
        <v>0</v>
      </c>
      <c r="B10" s="296" t="e">
        <f>'Bid-Summary'!C14</f>
        <v>#REF!</v>
      </c>
      <c r="C10" s="296"/>
      <c r="D10" s="296"/>
      <c r="E10" s="296"/>
      <c r="F10" s="296"/>
      <c r="G10" s="296"/>
      <c r="H10" s="296"/>
      <c r="I10" s="296"/>
      <c r="J10" s="296"/>
      <c r="K10" s="296"/>
      <c r="L10" s="296"/>
      <c r="M10" s="296"/>
      <c r="N10" s="297"/>
    </row>
    <row r="11" spans="1:14" x14ac:dyDescent="0.25">
      <c r="A11" s="295"/>
      <c r="B11" s="298"/>
      <c r="C11" s="298"/>
      <c r="D11" s="298"/>
      <c r="E11" s="298"/>
      <c r="F11" s="298"/>
      <c r="G11" s="298"/>
      <c r="H11" s="298"/>
      <c r="I11" s="298"/>
      <c r="J11" s="298"/>
      <c r="K11" s="298"/>
      <c r="L11" s="298"/>
      <c r="M11" s="298"/>
      <c r="N11" s="299"/>
    </row>
    <row r="12" spans="1:14" x14ac:dyDescent="0.25">
      <c r="A12" s="300" t="s">
        <v>7</v>
      </c>
      <c r="B12" s="301" t="s">
        <v>2</v>
      </c>
      <c r="C12" s="310" t="str">
        <f>'Bid-Summary'!B18</f>
        <v>AG MEDICAL AND DENTAL TRADING</v>
      </c>
      <c r="D12" s="310"/>
      <c r="E12" s="310">
        <f>'Bid-Summary'!B19</f>
        <v>0</v>
      </c>
      <c r="F12" s="310"/>
      <c r="G12" s="310">
        <f>'Bid-Summary'!B20</f>
        <v>0</v>
      </c>
      <c r="H12" s="310"/>
      <c r="I12" s="310">
        <f>'Bid-Summary'!B21</f>
        <v>0</v>
      </c>
      <c r="J12" s="310"/>
      <c r="K12" s="313" t="e">
        <f>'Bid-Summary'!#REF!</f>
        <v>#REF!</v>
      </c>
      <c r="L12" s="313"/>
      <c r="M12" s="313">
        <f>'Bid-Summary'!H18</f>
        <v>0</v>
      </c>
      <c r="N12" s="313"/>
    </row>
    <row r="13" spans="1:14" x14ac:dyDescent="0.25">
      <c r="A13" s="300"/>
      <c r="B13" s="301"/>
      <c r="C13" s="311"/>
      <c r="D13" s="311"/>
      <c r="E13" s="311"/>
      <c r="F13" s="311"/>
      <c r="G13" s="311"/>
      <c r="H13" s="311"/>
      <c r="I13" s="311"/>
      <c r="J13" s="311"/>
      <c r="K13" s="314"/>
      <c r="L13" s="314"/>
      <c r="M13" s="314"/>
      <c r="N13" s="314"/>
    </row>
    <row r="14" spans="1:14" ht="15.75" x14ac:dyDescent="0.25">
      <c r="A14" s="17" t="s">
        <v>3</v>
      </c>
      <c r="B14" s="6" t="e">
        <f>'Bid-Summary'!B13</f>
        <v>#REF!</v>
      </c>
      <c r="C14" s="311"/>
      <c r="D14" s="311"/>
      <c r="E14" s="311"/>
      <c r="F14" s="311"/>
      <c r="G14" s="311"/>
      <c r="H14" s="311"/>
      <c r="I14" s="311"/>
      <c r="J14" s="311"/>
      <c r="K14" s="314"/>
      <c r="L14" s="314"/>
      <c r="M14" s="314"/>
      <c r="N14" s="314"/>
    </row>
    <row r="15" spans="1:14" ht="15.75" x14ac:dyDescent="0.25">
      <c r="A15" s="17" t="s">
        <v>4</v>
      </c>
      <c r="B15" s="7" t="e">
        <f>'Bid-Summary'!D13</f>
        <v>#REF!</v>
      </c>
      <c r="C15" s="312"/>
      <c r="D15" s="312"/>
      <c r="E15" s="312"/>
      <c r="F15" s="312"/>
      <c r="G15" s="312"/>
      <c r="H15" s="312"/>
      <c r="I15" s="312"/>
      <c r="J15" s="312"/>
      <c r="K15" s="315"/>
      <c r="L15" s="315"/>
      <c r="M15" s="315"/>
      <c r="N15" s="315"/>
    </row>
    <row r="16" spans="1:14" ht="15.75" x14ac:dyDescent="0.25">
      <c r="A16" s="2"/>
      <c r="B16" s="3" t="s">
        <v>5</v>
      </c>
      <c r="C16" s="291"/>
      <c r="D16" s="291"/>
      <c r="E16" s="292"/>
      <c r="F16" s="292"/>
      <c r="G16" s="292"/>
      <c r="H16" s="292"/>
      <c r="I16" s="292"/>
      <c r="J16" s="292"/>
      <c r="K16" s="292"/>
      <c r="L16" s="292"/>
      <c r="M16" s="292"/>
      <c r="N16" s="293"/>
    </row>
    <row r="17" spans="1:14" x14ac:dyDescent="0.25">
      <c r="A17" s="4"/>
      <c r="B17" s="5" t="s">
        <v>6</v>
      </c>
      <c r="C17" s="14"/>
      <c r="D17" s="28"/>
      <c r="E17" s="14"/>
      <c r="F17" s="28"/>
      <c r="G17" s="14"/>
      <c r="H17" s="28"/>
      <c r="I17" s="14"/>
      <c r="J17" s="28"/>
      <c r="K17" s="14"/>
      <c r="L17" s="14"/>
      <c r="M17" s="14"/>
      <c r="N17" s="15"/>
    </row>
    <row r="18" spans="1:14" ht="6.6" customHeight="1" x14ac:dyDescent="0.25"/>
    <row r="19" spans="1:14" x14ac:dyDescent="0.25">
      <c r="A19" s="294" t="s">
        <v>0</v>
      </c>
      <c r="B19" s="296" t="e">
        <f>'Bid-Summary'!C24</f>
        <v>#REF!</v>
      </c>
      <c r="C19" s="296"/>
      <c r="D19" s="296"/>
      <c r="E19" s="296"/>
      <c r="F19" s="296"/>
      <c r="G19" s="296"/>
      <c r="H19" s="296"/>
      <c r="I19" s="296"/>
      <c r="J19" s="296"/>
      <c r="K19" s="296"/>
      <c r="L19" s="296"/>
      <c r="M19" s="296"/>
      <c r="N19" s="297"/>
    </row>
    <row r="20" spans="1:14" x14ac:dyDescent="0.25">
      <c r="A20" s="295"/>
      <c r="B20" s="298"/>
      <c r="C20" s="298"/>
      <c r="D20" s="298"/>
      <c r="E20" s="298"/>
      <c r="F20" s="298"/>
      <c r="G20" s="298"/>
      <c r="H20" s="298"/>
      <c r="I20" s="298"/>
      <c r="J20" s="298"/>
      <c r="K20" s="298"/>
      <c r="L20" s="298"/>
      <c r="M20" s="298"/>
      <c r="N20" s="299"/>
    </row>
    <row r="21" spans="1:14" x14ac:dyDescent="0.25">
      <c r="A21" s="300" t="s">
        <v>8</v>
      </c>
      <c r="B21" s="301" t="s">
        <v>2</v>
      </c>
      <c r="C21" s="310" t="str">
        <f>'Bid-Summary'!B28</f>
        <v>MAPECON PHILIPPINES, INC.</v>
      </c>
      <c r="D21" s="310"/>
      <c r="E21" s="310">
        <f>'Bid-Summary'!B29</f>
        <v>0</v>
      </c>
      <c r="F21" s="310"/>
      <c r="G21" s="310">
        <f>'Bid-Summary'!B30</f>
        <v>0</v>
      </c>
      <c r="H21" s="310"/>
      <c r="I21" s="310">
        <f>'Bid-Summary'!C31</f>
        <v>0</v>
      </c>
      <c r="J21" s="310"/>
      <c r="K21" s="313" t="e">
        <f>'Bid-Summary'!#REF!</f>
        <v>#REF!</v>
      </c>
      <c r="L21" s="313"/>
      <c r="M21" s="313">
        <f>'Bid-Summary'!H28</f>
        <v>0</v>
      </c>
      <c r="N21" s="313"/>
    </row>
    <row r="22" spans="1:14" x14ac:dyDescent="0.25">
      <c r="A22" s="300"/>
      <c r="B22" s="301"/>
      <c r="C22" s="311"/>
      <c r="D22" s="311"/>
      <c r="E22" s="311"/>
      <c r="F22" s="311"/>
      <c r="G22" s="311"/>
      <c r="H22" s="311"/>
      <c r="I22" s="311"/>
      <c r="J22" s="311"/>
      <c r="K22" s="314"/>
      <c r="L22" s="314"/>
      <c r="M22" s="314"/>
      <c r="N22" s="314"/>
    </row>
    <row r="23" spans="1:14" ht="15.75" x14ac:dyDescent="0.25">
      <c r="A23" s="17" t="s">
        <v>3</v>
      </c>
      <c r="B23" s="6" t="e">
        <f>'Bid-Summary'!B23</f>
        <v>#REF!</v>
      </c>
      <c r="C23" s="311"/>
      <c r="D23" s="311"/>
      <c r="E23" s="311"/>
      <c r="F23" s="311"/>
      <c r="G23" s="311"/>
      <c r="H23" s="311"/>
      <c r="I23" s="311"/>
      <c r="J23" s="311"/>
      <c r="K23" s="314"/>
      <c r="L23" s="314"/>
      <c r="M23" s="314"/>
      <c r="N23" s="314"/>
    </row>
    <row r="24" spans="1:14" ht="15.75" x14ac:dyDescent="0.25">
      <c r="A24" s="17" t="s">
        <v>4</v>
      </c>
      <c r="B24" s="7" t="e">
        <f>'Bid-Summary'!D23</f>
        <v>#REF!</v>
      </c>
      <c r="C24" s="312"/>
      <c r="D24" s="312"/>
      <c r="E24" s="312"/>
      <c r="F24" s="312"/>
      <c r="G24" s="312"/>
      <c r="H24" s="312"/>
      <c r="I24" s="312"/>
      <c r="J24" s="312"/>
      <c r="K24" s="315"/>
      <c r="L24" s="315"/>
      <c r="M24" s="315"/>
      <c r="N24" s="315"/>
    </row>
    <row r="25" spans="1:14" ht="15.75" x14ac:dyDescent="0.25">
      <c r="A25" s="2"/>
      <c r="B25" s="3" t="s">
        <v>5</v>
      </c>
      <c r="C25" s="291"/>
      <c r="D25" s="291"/>
      <c r="E25" s="316"/>
      <c r="F25" s="317"/>
      <c r="G25" s="292"/>
      <c r="H25" s="292"/>
      <c r="I25" s="292"/>
      <c r="J25" s="292"/>
      <c r="K25" s="292"/>
      <c r="L25" s="292"/>
      <c r="M25" s="292"/>
      <c r="N25" s="293"/>
    </row>
    <row r="26" spans="1:14" x14ac:dyDescent="0.25">
      <c r="A26" s="4"/>
      <c r="B26" s="5" t="s">
        <v>6</v>
      </c>
      <c r="C26" s="14"/>
      <c r="D26" s="36"/>
      <c r="E26" s="14"/>
      <c r="F26" s="36"/>
      <c r="G26" s="14"/>
      <c r="H26" s="14"/>
      <c r="I26" s="14"/>
      <c r="J26" s="14"/>
      <c r="K26" s="14"/>
      <c r="L26" s="14"/>
      <c r="M26" s="14"/>
      <c r="N26" s="15"/>
    </row>
    <row r="27" spans="1:14" ht="7.35" customHeight="1" x14ac:dyDescent="0.25"/>
    <row r="28" spans="1:14" x14ac:dyDescent="0.25">
      <c r="A28" s="294" t="s">
        <v>0</v>
      </c>
      <c r="B28" s="296" t="e">
        <f>'Bid-Summary'!C34</f>
        <v>#REF!</v>
      </c>
      <c r="C28" s="296"/>
      <c r="D28" s="296"/>
      <c r="E28" s="296"/>
      <c r="F28" s="296"/>
      <c r="G28" s="296"/>
      <c r="H28" s="296"/>
      <c r="I28" s="296"/>
      <c r="J28" s="296"/>
      <c r="K28" s="296"/>
      <c r="L28" s="296"/>
      <c r="M28" s="296"/>
      <c r="N28" s="297"/>
    </row>
    <row r="29" spans="1:14" x14ac:dyDescent="0.25">
      <c r="A29" s="295"/>
      <c r="B29" s="298"/>
      <c r="C29" s="298"/>
      <c r="D29" s="298"/>
      <c r="E29" s="298"/>
      <c r="F29" s="298"/>
      <c r="G29" s="298"/>
      <c r="H29" s="298"/>
      <c r="I29" s="298"/>
      <c r="J29" s="298"/>
      <c r="K29" s="298"/>
      <c r="L29" s="298"/>
      <c r="M29" s="298"/>
      <c r="N29" s="299"/>
    </row>
    <row r="30" spans="1:14" ht="15" customHeight="1" x14ac:dyDescent="0.25">
      <c r="A30" s="300" t="s">
        <v>9</v>
      </c>
      <c r="B30" s="301" t="s">
        <v>2</v>
      </c>
      <c r="C30" s="310" t="str">
        <f>'Bid-Summary'!B38</f>
        <v>3E ELECTRICAL SALES AND SERVICES</v>
      </c>
      <c r="D30" s="310"/>
      <c r="E30" s="310">
        <f>'Bid-Summary'!B39</f>
        <v>0</v>
      </c>
      <c r="F30" s="310"/>
      <c r="G30" s="310">
        <f>'Bid-Summary'!B40</f>
        <v>0</v>
      </c>
      <c r="H30" s="310"/>
      <c r="I30" s="313">
        <f>'Bid-Summary'!B41</f>
        <v>0</v>
      </c>
      <c r="J30" s="313"/>
      <c r="K30" s="313">
        <f>'Bid-Summary'!B42</f>
        <v>0</v>
      </c>
      <c r="L30" s="313"/>
      <c r="M30" s="313">
        <f>'Bid-Summary'!H38</f>
        <v>0</v>
      </c>
      <c r="N30" s="313"/>
    </row>
    <row r="31" spans="1:14" x14ac:dyDescent="0.25">
      <c r="A31" s="300"/>
      <c r="B31" s="301"/>
      <c r="C31" s="311"/>
      <c r="D31" s="311"/>
      <c r="E31" s="311"/>
      <c r="F31" s="311"/>
      <c r="G31" s="311"/>
      <c r="H31" s="311"/>
      <c r="I31" s="314"/>
      <c r="J31" s="314"/>
      <c r="K31" s="314"/>
      <c r="L31" s="314"/>
      <c r="M31" s="314"/>
      <c r="N31" s="314"/>
    </row>
    <row r="32" spans="1:14" ht="15.75" x14ac:dyDescent="0.25">
      <c r="A32" s="17" t="s">
        <v>3</v>
      </c>
      <c r="B32" s="6" t="e">
        <f>'Bid-Summary'!B33</f>
        <v>#REF!</v>
      </c>
      <c r="C32" s="311"/>
      <c r="D32" s="311"/>
      <c r="E32" s="311"/>
      <c r="F32" s="311"/>
      <c r="G32" s="311"/>
      <c r="H32" s="311"/>
      <c r="I32" s="314"/>
      <c r="J32" s="314"/>
      <c r="K32" s="314"/>
      <c r="L32" s="314"/>
      <c r="M32" s="314"/>
      <c r="N32" s="314"/>
    </row>
    <row r="33" spans="1:14" ht="15.75" x14ac:dyDescent="0.25">
      <c r="A33" s="17" t="s">
        <v>4</v>
      </c>
      <c r="B33" s="7" t="e">
        <f>'Bid-Summary'!D33</f>
        <v>#REF!</v>
      </c>
      <c r="C33" s="312"/>
      <c r="D33" s="312"/>
      <c r="E33" s="312"/>
      <c r="F33" s="312"/>
      <c r="G33" s="312"/>
      <c r="H33" s="312"/>
      <c r="I33" s="315"/>
      <c r="J33" s="315"/>
      <c r="K33" s="315"/>
      <c r="L33" s="315"/>
      <c r="M33" s="315"/>
      <c r="N33" s="315"/>
    </row>
    <row r="34" spans="1:14" ht="15.75" x14ac:dyDescent="0.25">
      <c r="A34" s="2"/>
      <c r="B34" s="3" t="s">
        <v>5</v>
      </c>
      <c r="C34" s="291"/>
      <c r="D34" s="291"/>
      <c r="E34" s="292"/>
      <c r="F34" s="292"/>
      <c r="G34" s="292"/>
      <c r="H34" s="292"/>
      <c r="I34" s="292"/>
      <c r="J34" s="292"/>
      <c r="K34" s="292"/>
      <c r="L34" s="292"/>
      <c r="M34" s="292"/>
      <c r="N34" s="293"/>
    </row>
    <row r="35" spans="1:14" x14ac:dyDescent="0.25">
      <c r="A35" s="4"/>
      <c r="B35" s="5" t="s">
        <v>6</v>
      </c>
      <c r="C35" s="14"/>
      <c r="D35" s="28"/>
      <c r="E35" s="14"/>
      <c r="F35" s="28"/>
      <c r="G35" s="14"/>
      <c r="H35" s="14"/>
      <c r="I35" s="14"/>
      <c r="J35" s="14"/>
      <c r="K35" s="14"/>
      <c r="L35" s="14"/>
      <c r="M35" s="14"/>
      <c r="N35" s="15"/>
    </row>
    <row r="36" spans="1:14" x14ac:dyDescent="0.25">
      <c r="A36" s="294" t="s">
        <v>0</v>
      </c>
      <c r="B36" s="296" t="e">
        <f>'Bid-Summary'!C45</f>
        <v>#REF!</v>
      </c>
      <c r="C36" s="296"/>
      <c r="D36" s="296"/>
      <c r="E36" s="296"/>
      <c r="F36" s="296"/>
      <c r="G36" s="296"/>
      <c r="H36" s="296"/>
      <c r="I36" s="296"/>
      <c r="J36" s="296"/>
      <c r="K36" s="296"/>
      <c r="L36" s="296"/>
      <c r="M36" s="296"/>
      <c r="N36" s="297"/>
    </row>
    <row r="37" spans="1:14" x14ac:dyDescent="0.25">
      <c r="A37" s="295"/>
      <c r="B37" s="298"/>
      <c r="C37" s="298"/>
      <c r="D37" s="298"/>
      <c r="E37" s="298"/>
      <c r="F37" s="298"/>
      <c r="G37" s="298"/>
      <c r="H37" s="298"/>
      <c r="I37" s="298"/>
      <c r="J37" s="298"/>
      <c r="K37" s="298"/>
      <c r="L37" s="298"/>
      <c r="M37" s="298"/>
      <c r="N37" s="299"/>
    </row>
    <row r="38" spans="1:14" x14ac:dyDescent="0.25">
      <c r="A38" s="300" t="s">
        <v>10</v>
      </c>
      <c r="B38" s="301" t="s">
        <v>2</v>
      </c>
      <c r="C38" s="318">
        <f>'Bid-Summary'!B49</f>
        <v>0</v>
      </c>
      <c r="D38" s="318"/>
      <c r="E38" s="318">
        <f>'Bid-Summary'!B50</f>
        <v>0</v>
      </c>
      <c r="F38" s="318"/>
      <c r="G38" s="318">
        <f>'Bid-Summary'!B51</f>
        <v>0</v>
      </c>
      <c r="H38" s="318"/>
      <c r="I38" s="318">
        <f>'Bid-Summary'!B52</f>
        <v>0</v>
      </c>
      <c r="J38" s="318"/>
      <c r="K38" s="304">
        <f>'Bid-Summary'!B53</f>
        <v>0</v>
      </c>
      <c r="L38" s="304"/>
      <c r="M38" s="319">
        <f>'Bid-Summary'!H49</f>
        <v>0</v>
      </c>
      <c r="N38" s="320"/>
    </row>
    <row r="39" spans="1:14" x14ac:dyDescent="0.25">
      <c r="A39" s="300"/>
      <c r="B39" s="301"/>
      <c r="C39" s="318"/>
      <c r="D39" s="318"/>
      <c r="E39" s="318"/>
      <c r="F39" s="318"/>
      <c r="G39" s="318"/>
      <c r="H39" s="318"/>
      <c r="I39" s="318"/>
      <c r="J39" s="318"/>
      <c r="K39" s="304"/>
      <c r="L39" s="304"/>
      <c r="M39" s="321"/>
      <c r="N39" s="322"/>
    </row>
    <row r="40" spans="1:14" ht="15.75" x14ac:dyDescent="0.25">
      <c r="A40" s="17" t="s">
        <v>3</v>
      </c>
      <c r="B40" s="6" t="e">
        <f>'Bid-Summary'!B44</f>
        <v>#REF!</v>
      </c>
      <c r="C40" s="318"/>
      <c r="D40" s="318"/>
      <c r="E40" s="318"/>
      <c r="F40" s="318"/>
      <c r="G40" s="318"/>
      <c r="H40" s="318"/>
      <c r="I40" s="318"/>
      <c r="J40" s="318"/>
      <c r="K40" s="304"/>
      <c r="L40" s="304"/>
      <c r="M40" s="321"/>
      <c r="N40" s="322"/>
    </row>
    <row r="41" spans="1:14" ht="15.75" x14ac:dyDescent="0.25">
      <c r="A41" s="17" t="s">
        <v>4</v>
      </c>
      <c r="B41" s="7" t="e">
        <f>'Bid-Summary'!D44</f>
        <v>#REF!</v>
      </c>
      <c r="C41" s="318"/>
      <c r="D41" s="318"/>
      <c r="E41" s="318"/>
      <c r="F41" s="318"/>
      <c r="G41" s="318"/>
      <c r="H41" s="318"/>
      <c r="I41" s="318"/>
      <c r="J41" s="318"/>
      <c r="K41" s="304"/>
      <c r="L41" s="304"/>
      <c r="M41" s="323"/>
      <c r="N41" s="324"/>
    </row>
    <row r="42" spans="1:14" ht="15.75" x14ac:dyDescent="0.25">
      <c r="A42" s="2"/>
      <c r="B42" s="3" t="s">
        <v>5</v>
      </c>
      <c r="C42" s="291" t="s">
        <v>120</v>
      </c>
      <c r="D42" s="291"/>
      <c r="E42" s="292">
        <v>1630750</v>
      </c>
      <c r="F42" s="292"/>
      <c r="G42" s="292">
        <v>1272906</v>
      </c>
      <c r="H42" s="292"/>
      <c r="I42" s="292"/>
      <c r="J42" s="292"/>
      <c r="K42" s="292"/>
      <c r="L42" s="292"/>
      <c r="M42" s="292"/>
      <c r="N42" s="293"/>
    </row>
    <row r="43" spans="1:14" x14ac:dyDescent="0.25">
      <c r="A43" s="4"/>
      <c r="B43" s="5" t="s">
        <v>6</v>
      </c>
      <c r="C43" s="14"/>
      <c r="D43" s="14"/>
      <c r="E43" s="14" t="s">
        <v>16</v>
      </c>
      <c r="F43" s="28">
        <v>2</v>
      </c>
      <c r="G43" s="14" t="s">
        <v>16</v>
      </c>
      <c r="H43" s="28">
        <v>1</v>
      </c>
      <c r="I43" s="14"/>
      <c r="J43" s="14"/>
      <c r="K43" s="14"/>
      <c r="L43" s="14"/>
      <c r="M43" s="14"/>
      <c r="N43" s="15"/>
    </row>
    <row r="44" spans="1:14" ht="6.75" customHeight="1" x14ac:dyDescent="0.25"/>
    <row r="45" spans="1:14" x14ac:dyDescent="0.25">
      <c r="A45" s="294" t="s">
        <v>0</v>
      </c>
      <c r="B45" s="296" t="e">
        <f>'Bid-Summary'!C60</f>
        <v>#REF!</v>
      </c>
      <c r="C45" s="296"/>
      <c r="D45" s="296"/>
      <c r="E45" s="296"/>
      <c r="F45" s="296"/>
      <c r="G45" s="296"/>
      <c r="H45" s="296"/>
      <c r="I45" s="296"/>
      <c r="J45" s="296"/>
      <c r="K45" s="296"/>
      <c r="L45" s="296"/>
      <c r="M45" s="296"/>
      <c r="N45" s="297"/>
    </row>
    <row r="46" spans="1:14" x14ac:dyDescent="0.25">
      <c r="A46" s="295"/>
      <c r="B46" s="298"/>
      <c r="C46" s="298"/>
      <c r="D46" s="298"/>
      <c r="E46" s="298"/>
      <c r="F46" s="298"/>
      <c r="G46" s="298"/>
      <c r="H46" s="298"/>
      <c r="I46" s="298"/>
      <c r="J46" s="298"/>
      <c r="K46" s="298"/>
      <c r="L46" s="298"/>
      <c r="M46" s="298"/>
      <c r="N46" s="299"/>
    </row>
    <row r="47" spans="1:14" x14ac:dyDescent="0.25">
      <c r="A47" s="300" t="s">
        <v>11</v>
      </c>
      <c r="B47" s="301" t="s">
        <v>2</v>
      </c>
      <c r="C47" s="318" t="str">
        <f>'Bid-Summary'!B64</f>
        <v>ECE MARKETING</v>
      </c>
      <c r="D47" s="318"/>
      <c r="E47" s="318">
        <f>'Bid-Summary'!B65</f>
        <v>0</v>
      </c>
      <c r="F47" s="318"/>
      <c r="G47" s="318">
        <f>'Bid-Summary'!B66</f>
        <v>0</v>
      </c>
      <c r="H47" s="318"/>
      <c r="I47" s="304">
        <f>'Bid-Summary'!B67</f>
        <v>0</v>
      </c>
      <c r="J47" s="304"/>
      <c r="K47" s="304">
        <f>'Bid-Summary'!B68</f>
        <v>0</v>
      </c>
      <c r="L47" s="304"/>
      <c r="M47" s="304">
        <f>'Bid-Summary'!H64</f>
        <v>0</v>
      </c>
      <c r="N47" s="304"/>
    </row>
    <row r="48" spans="1:14" x14ac:dyDescent="0.25">
      <c r="A48" s="300"/>
      <c r="B48" s="301"/>
      <c r="C48" s="318"/>
      <c r="D48" s="318"/>
      <c r="E48" s="318"/>
      <c r="F48" s="318"/>
      <c r="G48" s="318"/>
      <c r="H48" s="318"/>
      <c r="I48" s="304"/>
      <c r="J48" s="304"/>
      <c r="K48" s="304"/>
      <c r="L48" s="304"/>
      <c r="M48" s="304"/>
      <c r="N48" s="304"/>
    </row>
    <row r="49" spans="1:14" ht="15.75" x14ac:dyDescent="0.25">
      <c r="A49" s="17" t="s">
        <v>3</v>
      </c>
      <c r="B49" s="6" t="e">
        <f>'Bid-Summary'!B59</f>
        <v>#REF!</v>
      </c>
      <c r="C49" s="318"/>
      <c r="D49" s="318"/>
      <c r="E49" s="318"/>
      <c r="F49" s="318"/>
      <c r="G49" s="318"/>
      <c r="H49" s="318"/>
      <c r="I49" s="304"/>
      <c r="J49" s="304"/>
      <c r="K49" s="304"/>
      <c r="L49" s="304"/>
      <c r="M49" s="304"/>
      <c r="N49" s="304"/>
    </row>
    <row r="50" spans="1:14" ht="15.75" x14ac:dyDescent="0.25">
      <c r="A50" s="17" t="s">
        <v>4</v>
      </c>
      <c r="B50" s="7" t="e">
        <f>'Bid-Summary'!D59</f>
        <v>#REF!</v>
      </c>
      <c r="C50" s="318"/>
      <c r="D50" s="318"/>
      <c r="E50" s="318"/>
      <c r="F50" s="318"/>
      <c r="G50" s="318"/>
      <c r="H50" s="318"/>
      <c r="I50" s="304"/>
      <c r="J50" s="304"/>
      <c r="K50" s="304"/>
      <c r="L50" s="304"/>
      <c r="M50" s="304"/>
      <c r="N50" s="304"/>
    </row>
    <row r="51" spans="1:14" ht="15.75" x14ac:dyDescent="0.25">
      <c r="A51" s="2"/>
      <c r="B51" s="3" t="s">
        <v>5</v>
      </c>
      <c r="C51" s="291"/>
      <c r="D51" s="291"/>
      <c r="E51" s="292"/>
      <c r="F51" s="292"/>
      <c r="G51" s="292"/>
      <c r="H51" s="292"/>
      <c r="I51" s="292"/>
      <c r="J51" s="292"/>
      <c r="K51" s="292"/>
      <c r="L51" s="292"/>
      <c r="M51" s="292"/>
      <c r="N51" s="293"/>
    </row>
    <row r="52" spans="1:14" x14ac:dyDescent="0.25">
      <c r="A52" s="4"/>
      <c r="B52" s="5" t="s">
        <v>6</v>
      </c>
      <c r="C52" s="14"/>
      <c r="D52" s="28"/>
      <c r="E52" s="14"/>
      <c r="F52" s="28"/>
      <c r="G52" s="14"/>
      <c r="H52" s="14"/>
      <c r="I52" s="14"/>
      <c r="J52" s="14"/>
      <c r="K52" s="14"/>
      <c r="L52" s="14"/>
      <c r="M52" s="14"/>
      <c r="N52" s="15"/>
    </row>
    <row r="53" spans="1:14" ht="6.75" customHeight="1" x14ac:dyDescent="0.25"/>
    <row r="54" spans="1:14" x14ac:dyDescent="0.25">
      <c r="A54" s="294" t="s">
        <v>0</v>
      </c>
      <c r="B54" s="296" t="e">
        <f>'Bid-Summary'!C71</f>
        <v>#REF!</v>
      </c>
      <c r="C54" s="296"/>
      <c r="D54" s="296"/>
      <c r="E54" s="296"/>
      <c r="F54" s="296"/>
      <c r="G54" s="296"/>
      <c r="H54" s="296"/>
      <c r="I54" s="296"/>
      <c r="J54" s="296"/>
      <c r="K54" s="296"/>
      <c r="L54" s="296"/>
      <c r="M54" s="296"/>
      <c r="N54" s="297"/>
    </row>
    <row r="55" spans="1:14" x14ac:dyDescent="0.25">
      <c r="A55" s="295"/>
      <c r="B55" s="298"/>
      <c r="C55" s="298"/>
      <c r="D55" s="298"/>
      <c r="E55" s="298"/>
      <c r="F55" s="298"/>
      <c r="G55" s="298"/>
      <c r="H55" s="298"/>
      <c r="I55" s="298"/>
      <c r="J55" s="298"/>
      <c r="K55" s="298"/>
      <c r="L55" s="298"/>
      <c r="M55" s="298"/>
      <c r="N55" s="299"/>
    </row>
    <row r="56" spans="1:14" x14ac:dyDescent="0.25">
      <c r="A56" s="300" t="s">
        <v>12</v>
      </c>
      <c r="B56" s="301" t="s">
        <v>2</v>
      </c>
      <c r="C56" s="318">
        <f>'Bid-Summary'!B75</f>
        <v>0</v>
      </c>
      <c r="D56" s="318"/>
      <c r="E56" s="318">
        <f>'Bid-Summary'!B76</f>
        <v>0</v>
      </c>
      <c r="F56" s="318"/>
      <c r="G56" s="318">
        <f>'Bid-Summary'!B77</f>
        <v>0</v>
      </c>
      <c r="H56" s="318"/>
      <c r="I56" s="304">
        <f>'Bid-Summary'!B78</f>
        <v>0</v>
      </c>
      <c r="J56" s="304"/>
      <c r="K56" s="304">
        <f>'Bid-Summary'!B79</f>
        <v>0</v>
      </c>
      <c r="L56" s="304"/>
      <c r="M56" s="304">
        <f>'Bid-Summary'!H75</f>
        <v>0</v>
      </c>
      <c r="N56" s="304"/>
    </row>
    <row r="57" spans="1:14" x14ac:dyDescent="0.25">
      <c r="A57" s="300"/>
      <c r="B57" s="301"/>
      <c r="C57" s="318"/>
      <c r="D57" s="318"/>
      <c r="E57" s="318"/>
      <c r="F57" s="318"/>
      <c r="G57" s="318"/>
      <c r="H57" s="318"/>
      <c r="I57" s="304"/>
      <c r="J57" s="304"/>
      <c r="K57" s="304"/>
      <c r="L57" s="304"/>
      <c r="M57" s="304"/>
      <c r="N57" s="304"/>
    </row>
    <row r="58" spans="1:14" x14ac:dyDescent="0.25">
      <c r="A58" s="17" t="s">
        <v>3</v>
      </c>
      <c r="B58" s="1" t="e">
        <f>'Bid-Summary'!B70</f>
        <v>#REF!</v>
      </c>
      <c r="C58" s="318"/>
      <c r="D58" s="318"/>
      <c r="E58" s="318"/>
      <c r="F58" s="318"/>
      <c r="G58" s="318"/>
      <c r="H58" s="318"/>
      <c r="I58" s="304"/>
      <c r="J58" s="304"/>
      <c r="K58" s="304"/>
      <c r="L58" s="304"/>
      <c r="M58" s="304"/>
      <c r="N58" s="304"/>
    </row>
    <row r="59" spans="1:14" ht="15.75" x14ac:dyDescent="0.25">
      <c r="A59" s="17" t="s">
        <v>4</v>
      </c>
      <c r="B59" s="7" t="e">
        <f>'Bid-Summary'!D70</f>
        <v>#REF!</v>
      </c>
      <c r="C59" s="318"/>
      <c r="D59" s="318"/>
      <c r="E59" s="318"/>
      <c r="F59" s="318"/>
      <c r="G59" s="318"/>
      <c r="H59" s="318"/>
      <c r="I59" s="304"/>
      <c r="J59" s="304"/>
      <c r="K59" s="304"/>
      <c r="L59" s="304"/>
      <c r="M59" s="304"/>
      <c r="N59" s="304"/>
    </row>
    <row r="60" spans="1:14" ht="15.75" x14ac:dyDescent="0.25">
      <c r="A60" s="9"/>
      <c r="B60" s="3" t="s">
        <v>5</v>
      </c>
      <c r="C60" s="291">
        <v>1852200</v>
      </c>
      <c r="D60" s="291"/>
      <c r="E60" s="292"/>
      <c r="F60" s="292"/>
      <c r="G60" s="292"/>
      <c r="H60" s="292"/>
      <c r="I60" s="292"/>
      <c r="J60" s="292"/>
      <c r="K60" s="292"/>
      <c r="L60" s="292"/>
      <c r="M60" s="292"/>
      <c r="N60" s="293"/>
    </row>
    <row r="61" spans="1:14" x14ac:dyDescent="0.25">
      <c r="A61" s="10"/>
      <c r="B61" s="5" t="s">
        <v>6</v>
      </c>
      <c r="C61" s="14" t="s">
        <v>16</v>
      </c>
      <c r="D61" s="28">
        <v>1</v>
      </c>
      <c r="E61" s="14"/>
      <c r="F61" s="14"/>
      <c r="G61" s="14"/>
      <c r="H61" s="14"/>
      <c r="I61" s="14"/>
      <c r="J61" s="14"/>
      <c r="K61" s="14"/>
      <c r="L61" s="14"/>
      <c r="M61" s="14"/>
      <c r="N61" s="15"/>
    </row>
    <row r="62" spans="1:14" ht="6.75" customHeight="1" x14ac:dyDescent="0.25"/>
    <row r="63" spans="1:14" x14ac:dyDescent="0.25">
      <c r="A63" s="294" t="s">
        <v>0</v>
      </c>
      <c r="B63" s="296" t="e">
        <f>'Bid-Summary'!C82</f>
        <v>#REF!</v>
      </c>
      <c r="C63" s="296"/>
      <c r="D63" s="296"/>
      <c r="E63" s="296"/>
      <c r="F63" s="296"/>
      <c r="G63" s="296"/>
      <c r="H63" s="296"/>
      <c r="I63" s="296"/>
      <c r="J63" s="296"/>
      <c r="K63" s="296"/>
      <c r="L63" s="296"/>
      <c r="M63" s="296"/>
      <c r="N63" s="297"/>
    </row>
    <row r="64" spans="1:14" x14ac:dyDescent="0.25">
      <c r="A64" s="295"/>
      <c r="B64" s="298"/>
      <c r="C64" s="298"/>
      <c r="D64" s="298"/>
      <c r="E64" s="298"/>
      <c r="F64" s="298"/>
      <c r="G64" s="298"/>
      <c r="H64" s="298"/>
      <c r="I64" s="298"/>
      <c r="J64" s="298"/>
      <c r="K64" s="298"/>
      <c r="L64" s="298"/>
      <c r="M64" s="298"/>
      <c r="N64" s="299"/>
    </row>
    <row r="65" spans="1:14" x14ac:dyDescent="0.25">
      <c r="A65" s="300" t="s">
        <v>17</v>
      </c>
      <c r="B65" s="301" t="s">
        <v>2</v>
      </c>
      <c r="C65" s="304">
        <f>'Bid-Summary'!B86</f>
        <v>0</v>
      </c>
      <c r="D65" s="304"/>
      <c r="E65" s="304">
        <f>'Bid-Summary'!B87</f>
        <v>0</v>
      </c>
      <c r="F65" s="304"/>
      <c r="G65" s="304">
        <f>'Bid-Summary'!B88</f>
        <v>0</v>
      </c>
      <c r="H65" s="304"/>
      <c r="I65" s="304">
        <f>'Bid-Summary'!B89</f>
        <v>0</v>
      </c>
      <c r="J65" s="304"/>
      <c r="K65" s="304">
        <f>'Bid-Summary'!B90</f>
        <v>0</v>
      </c>
      <c r="L65" s="304"/>
      <c r="M65" s="304">
        <f>'Bid-Summary'!H86</f>
        <v>0</v>
      </c>
      <c r="N65" s="304"/>
    </row>
    <row r="66" spans="1:14" x14ac:dyDescent="0.25">
      <c r="A66" s="300"/>
      <c r="B66" s="301"/>
      <c r="C66" s="304"/>
      <c r="D66" s="304"/>
      <c r="E66" s="304"/>
      <c r="F66" s="304"/>
      <c r="G66" s="304"/>
      <c r="H66" s="304"/>
      <c r="I66" s="304"/>
      <c r="J66" s="304"/>
      <c r="K66" s="304"/>
      <c r="L66" s="304"/>
      <c r="M66" s="304"/>
      <c r="N66" s="304"/>
    </row>
    <row r="67" spans="1:14" x14ac:dyDescent="0.25">
      <c r="A67" s="17" t="s">
        <v>3</v>
      </c>
      <c r="B67" s="1" t="e">
        <f>'Bid-Summary'!B81</f>
        <v>#REF!</v>
      </c>
      <c r="C67" s="304"/>
      <c r="D67" s="304"/>
      <c r="E67" s="304"/>
      <c r="F67" s="304"/>
      <c r="G67" s="304"/>
      <c r="H67" s="304"/>
      <c r="I67" s="304"/>
      <c r="J67" s="304"/>
      <c r="K67" s="304"/>
      <c r="L67" s="304"/>
      <c r="M67" s="304"/>
      <c r="N67" s="304"/>
    </row>
    <row r="68" spans="1:14" ht="15.75" x14ac:dyDescent="0.25">
      <c r="A68" s="17" t="s">
        <v>4</v>
      </c>
      <c r="B68" s="7" t="e">
        <f>'Bid-Summary'!D81</f>
        <v>#REF!</v>
      </c>
      <c r="C68" s="304"/>
      <c r="D68" s="304"/>
      <c r="E68" s="304"/>
      <c r="F68" s="304"/>
      <c r="G68" s="304"/>
      <c r="H68" s="304"/>
      <c r="I68" s="304"/>
      <c r="J68" s="304"/>
      <c r="K68" s="304"/>
      <c r="L68" s="304"/>
      <c r="M68" s="304"/>
      <c r="N68" s="304"/>
    </row>
    <row r="69" spans="1:14" ht="15.75" x14ac:dyDescent="0.25">
      <c r="A69" s="9"/>
      <c r="B69" s="3" t="s">
        <v>5</v>
      </c>
      <c r="C69" s="291"/>
      <c r="D69" s="291"/>
      <c r="E69" s="292"/>
      <c r="F69" s="292"/>
      <c r="G69" s="292"/>
      <c r="H69" s="292"/>
      <c r="I69" s="292"/>
      <c r="J69" s="292"/>
      <c r="K69" s="292"/>
      <c r="L69" s="292"/>
      <c r="M69" s="292"/>
      <c r="N69" s="293"/>
    </row>
    <row r="70" spans="1:14" x14ac:dyDescent="0.25">
      <c r="A70" s="10"/>
      <c r="B70" s="5" t="s">
        <v>6</v>
      </c>
      <c r="C70" s="14"/>
      <c r="D70" s="28"/>
      <c r="E70" s="14"/>
      <c r="F70" s="14"/>
      <c r="G70" s="14"/>
      <c r="H70" s="14"/>
      <c r="I70" s="14"/>
      <c r="J70" s="14"/>
      <c r="K70" s="14"/>
      <c r="L70" s="14"/>
      <c r="M70" s="14"/>
      <c r="N70" s="15"/>
    </row>
    <row r="71" spans="1:14" x14ac:dyDescent="0.25">
      <c r="A71" s="294" t="s">
        <v>0</v>
      </c>
      <c r="B71" s="296" t="e">
        <f>'Bid-Summary'!C93</f>
        <v>#REF!</v>
      </c>
      <c r="C71" s="296"/>
      <c r="D71" s="296"/>
      <c r="E71" s="296"/>
      <c r="F71" s="296"/>
      <c r="G71" s="296"/>
      <c r="H71" s="296"/>
      <c r="I71" s="296"/>
      <c r="J71" s="296"/>
      <c r="K71" s="296"/>
      <c r="L71" s="296"/>
      <c r="M71" s="296"/>
      <c r="N71" s="297"/>
    </row>
    <row r="72" spans="1:14" x14ac:dyDescent="0.25">
      <c r="A72" s="295"/>
      <c r="B72" s="298"/>
      <c r="C72" s="298"/>
      <c r="D72" s="298"/>
      <c r="E72" s="298"/>
      <c r="F72" s="298"/>
      <c r="G72" s="298"/>
      <c r="H72" s="298"/>
      <c r="I72" s="298"/>
      <c r="J72" s="298"/>
      <c r="K72" s="298"/>
      <c r="L72" s="298"/>
      <c r="M72" s="298"/>
      <c r="N72" s="299"/>
    </row>
    <row r="73" spans="1:14" ht="15" customHeight="1" x14ac:dyDescent="0.25">
      <c r="A73" s="300" t="s">
        <v>18</v>
      </c>
      <c r="B73" s="301" t="s">
        <v>2</v>
      </c>
      <c r="C73" s="318">
        <f>'Bid-Summary'!B97</f>
        <v>0</v>
      </c>
      <c r="D73" s="318"/>
      <c r="E73" s="318">
        <f>'Bid-Summary'!B98</f>
        <v>0</v>
      </c>
      <c r="F73" s="318"/>
      <c r="G73" s="318">
        <f>'Bid-Summary'!B99</f>
        <v>0</v>
      </c>
      <c r="H73" s="318"/>
      <c r="I73" s="304">
        <f>'Bid-Summary'!B100</f>
        <v>0</v>
      </c>
      <c r="J73" s="304"/>
      <c r="K73" s="304">
        <f>'Bid-Summary'!B101</f>
        <v>0</v>
      </c>
      <c r="L73" s="304"/>
      <c r="M73" s="304">
        <f>'Bid-Summary'!H97</f>
        <v>0</v>
      </c>
      <c r="N73" s="304"/>
    </row>
    <row r="74" spans="1:14" ht="15" customHeight="1" x14ac:dyDescent="0.25">
      <c r="A74" s="300"/>
      <c r="B74" s="301"/>
      <c r="C74" s="318"/>
      <c r="D74" s="318"/>
      <c r="E74" s="318"/>
      <c r="F74" s="318"/>
      <c r="G74" s="318"/>
      <c r="H74" s="318"/>
      <c r="I74" s="304"/>
      <c r="J74" s="304"/>
      <c r="K74" s="304"/>
      <c r="L74" s="304"/>
      <c r="M74" s="304"/>
      <c r="N74" s="304"/>
    </row>
    <row r="75" spans="1:14" x14ac:dyDescent="0.25">
      <c r="A75" s="17" t="s">
        <v>3</v>
      </c>
      <c r="B75" s="1" t="e">
        <f>'Bid-Summary'!B92</f>
        <v>#REF!</v>
      </c>
      <c r="C75" s="318"/>
      <c r="D75" s="318"/>
      <c r="E75" s="318"/>
      <c r="F75" s="318"/>
      <c r="G75" s="318"/>
      <c r="H75" s="318"/>
      <c r="I75" s="304"/>
      <c r="J75" s="304"/>
      <c r="K75" s="304"/>
      <c r="L75" s="304"/>
      <c r="M75" s="304"/>
      <c r="N75" s="304"/>
    </row>
    <row r="76" spans="1:14" ht="15.75" x14ac:dyDescent="0.25">
      <c r="A76" s="17" t="s">
        <v>4</v>
      </c>
      <c r="B76" s="7" t="e">
        <f>'Bid-Summary'!D92</f>
        <v>#REF!</v>
      </c>
      <c r="C76" s="318"/>
      <c r="D76" s="318"/>
      <c r="E76" s="318"/>
      <c r="F76" s="318"/>
      <c r="G76" s="318"/>
      <c r="H76" s="318"/>
      <c r="I76" s="304"/>
      <c r="J76" s="304"/>
      <c r="K76" s="304"/>
      <c r="L76" s="304"/>
      <c r="M76" s="304"/>
      <c r="N76" s="304"/>
    </row>
    <row r="77" spans="1:14" ht="15.75" x14ac:dyDescent="0.25">
      <c r="A77" s="9"/>
      <c r="B77" s="3" t="s">
        <v>5</v>
      </c>
      <c r="C77" s="291"/>
      <c r="D77" s="291"/>
      <c r="E77" s="292"/>
      <c r="F77" s="292"/>
      <c r="G77" s="292"/>
      <c r="H77" s="292"/>
      <c r="I77" s="292"/>
      <c r="J77" s="292"/>
      <c r="K77" s="292"/>
      <c r="L77" s="292"/>
      <c r="M77" s="292"/>
      <c r="N77" s="293"/>
    </row>
    <row r="78" spans="1:14" x14ac:dyDescent="0.25">
      <c r="A78" s="10"/>
      <c r="B78" s="5" t="s">
        <v>6</v>
      </c>
      <c r="C78" s="14"/>
      <c r="D78" s="14"/>
      <c r="E78" s="14"/>
      <c r="F78" s="14"/>
      <c r="G78" s="14"/>
      <c r="H78" s="14"/>
      <c r="I78" s="14"/>
      <c r="J78" s="14"/>
      <c r="K78" s="14"/>
      <c r="L78" s="14"/>
      <c r="M78" s="14"/>
      <c r="N78" s="15"/>
    </row>
    <row r="79" spans="1:14" ht="6.75" customHeight="1" x14ac:dyDescent="0.25"/>
    <row r="80" spans="1:14" x14ac:dyDescent="0.25">
      <c r="A80" s="294" t="s">
        <v>0</v>
      </c>
      <c r="B80" s="296" t="e">
        <f>'Bid-Summary'!C104</f>
        <v>#REF!</v>
      </c>
      <c r="C80" s="296"/>
      <c r="D80" s="296"/>
      <c r="E80" s="296"/>
      <c r="F80" s="296"/>
      <c r="G80" s="296"/>
      <c r="H80" s="296"/>
      <c r="I80" s="296"/>
      <c r="J80" s="296"/>
      <c r="K80" s="296"/>
      <c r="L80" s="296"/>
      <c r="M80" s="296"/>
      <c r="N80" s="297"/>
    </row>
    <row r="81" spans="1:14" x14ac:dyDescent="0.25">
      <c r="A81" s="295"/>
      <c r="B81" s="298"/>
      <c r="C81" s="298"/>
      <c r="D81" s="298"/>
      <c r="E81" s="298"/>
      <c r="F81" s="298"/>
      <c r="G81" s="298"/>
      <c r="H81" s="298"/>
      <c r="I81" s="298"/>
      <c r="J81" s="298"/>
      <c r="K81" s="298"/>
      <c r="L81" s="298"/>
      <c r="M81" s="298"/>
      <c r="N81" s="299"/>
    </row>
    <row r="82" spans="1:14" ht="15" customHeight="1" x14ac:dyDescent="0.25">
      <c r="A82" s="300" t="s">
        <v>19</v>
      </c>
      <c r="B82" s="301" t="s">
        <v>2</v>
      </c>
      <c r="C82" s="318">
        <f>'Bid-Summary'!B108</f>
        <v>0</v>
      </c>
      <c r="D82" s="318"/>
      <c r="E82" s="318">
        <f>'Bid-Summary'!B109</f>
        <v>0</v>
      </c>
      <c r="F82" s="318"/>
      <c r="G82" s="325">
        <f>'Bid-Summary'!B110</f>
        <v>0</v>
      </c>
      <c r="H82" s="325"/>
      <c r="I82" s="302">
        <f>'Bid-Summary'!B111</f>
        <v>0</v>
      </c>
      <c r="J82" s="302"/>
      <c r="K82" s="302" t="e">
        <f>'Bid-Summary'!#REF!</f>
        <v>#REF!</v>
      </c>
      <c r="L82" s="302"/>
      <c r="M82" s="302">
        <f>'Bid-Summary'!H108</f>
        <v>0</v>
      </c>
      <c r="N82" s="302"/>
    </row>
    <row r="83" spans="1:14" ht="15" customHeight="1" x14ac:dyDescent="0.25">
      <c r="A83" s="300"/>
      <c r="B83" s="301"/>
      <c r="C83" s="318"/>
      <c r="D83" s="318"/>
      <c r="E83" s="318"/>
      <c r="F83" s="318"/>
      <c r="G83" s="325"/>
      <c r="H83" s="325"/>
      <c r="I83" s="302"/>
      <c r="J83" s="302"/>
      <c r="K83" s="302"/>
      <c r="L83" s="302"/>
      <c r="M83" s="302"/>
      <c r="N83" s="302"/>
    </row>
    <row r="84" spans="1:14" x14ac:dyDescent="0.25">
      <c r="A84" s="17" t="s">
        <v>3</v>
      </c>
      <c r="B84" s="1" t="e">
        <f>'Bid-Summary'!B103</f>
        <v>#REF!</v>
      </c>
      <c r="C84" s="318"/>
      <c r="D84" s="318"/>
      <c r="E84" s="318"/>
      <c r="F84" s="318"/>
      <c r="G84" s="325"/>
      <c r="H84" s="325"/>
      <c r="I84" s="302"/>
      <c r="J84" s="302"/>
      <c r="K84" s="302"/>
      <c r="L84" s="302"/>
      <c r="M84" s="302"/>
      <c r="N84" s="302"/>
    </row>
    <row r="85" spans="1:14" ht="15.75" x14ac:dyDescent="0.25">
      <c r="A85" s="17" t="s">
        <v>4</v>
      </c>
      <c r="B85" s="7" t="e">
        <f>'Bid-Summary'!D103</f>
        <v>#REF!</v>
      </c>
      <c r="C85" s="318"/>
      <c r="D85" s="318"/>
      <c r="E85" s="318"/>
      <c r="F85" s="318"/>
      <c r="G85" s="325"/>
      <c r="H85" s="325"/>
      <c r="I85" s="302"/>
      <c r="J85" s="302"/>
      <c r="K85" s="302"/>
      <c r="L85" s="302"/>
      <c r="M85" s="302"/>
      <c r="N85" s="302"/>
    </row>
    <row r="86" spans="1:14" ht="15.75" x14ac:dyDescent="0.25">
      <c r="A86" s="9"/>
      <c r="B86" s="3" t="s">
        <v>5</v>
      </c>
      <c r="C86" s="291"/>
      <c r="D86" s="291"/>
      <c r="E86" s="292"/>
      <c r="F86" s="292"/>
      <c r="G86" s="292"/>
      <c r="H86" s="292"/>
      <c r="I86" s="292"/>
      <c r="J86" s="292"/>
      <c r="K86" s="292"/>
      <c r="L86" s="292"/>
      <c r="M86" s="292"/>
      <c r="N86" s="293"/>
    </row>
    <row r="87" spans="1:14" x14ac:dyDescent="0.25">
      <c r="A87" s="10"/>
      <c r="B87" s="5" t="s">
        <v>6</v>
      </c>
      <c r="C87" s="14"/>
      <c r="D87" s="14"/>
      <c r="E87" s="14"/>
      <c r="F87" s="14"/>
      <c r="G87" s="14"/>
      <c r="H87" s="14"/>
      <c r="I87" s="14"/>
      <c r="J87" s="14"/>
      <c r="K87" s="14"/>
      <c r="L87" s="14"/>
      <c r="M87" s="14"/>
      <c r="N87" s="15"/>
    </row>
    <row r="88" spans="1:14" ht="6.75" customHeight="1" x14ac:dyDescent="0.25"/>
    <row r="89" spans="1:14" x14ac:dyDescent="0.25">
      <c r="A89" s="294" t="s">
        <v>0</v>
      </c>
      <c r="B89" s="296" t="e">
        <f>'Bid-Summary'!C116</f>
        <v>#REF!</v>
      </c>
      <c r="C89" s="296"/>
      <c r="D89" s="296"/>
      <c r="E89" s="296"/>
      <c r="F89" s="296"/>
      <c r="G89" s="296"/>
      <c r="H89" s="296"/>
      <c r="I89" s="296"/>
      <c r="J89" s="296"/>
      <c r="K89" s="296"/>
      <c r="L89" s="296"/>
      <c r="M89" s="296"/>
      <c r="N89" s="297"/>
    </row>
    <row r="90" spans="1:14" x14ac:dyDescent="0.25">
      <c r="A90" s="295"/>
      <c r="B90" s="298"/>
      <c r="C90" s="298"/>
      <c r="D90" s="298"/>
      <c r="E90" s="298"/>
      <c r="F90" s="298"/>
      <c r="G90" s="298"/>
      <c r="H90" s="298"/>
      <c r="I90" s="298"/>
      <c r="J90" s="298"/>
      <c r="K90" s="298"/>
      <c r="L90" s="298"/>
      <c r="M90" s="298"/>
      <c r="N90" s="299"/>
    </row>
    <row r="91" spans="1:14" ht="15" customHeight="1" x14ac:dyDescent="0.25">
      <c r="A91" s="300" t="s">
        <v>20</v>
      </c>
      <c r="B91" s="301" t="s">
        <v>2</v>
      </c>
      <c r="C91" s="304" t="str">
        <f>'Bid-Summary'!B120</f>
        <v>P &amp; J AGRICULTURAL TRADING INC.</v>
      </c>
      <c r="D91" s="304"/>
      <c r="E91" s="304">
        <f>'Bid-Summary'!B121</f>
        <v>0</v>
      </c>
      <c r="F91" s="304"/>
      <c r="G91" s="304">
        <f>'Bid-Summary'!B122</f>
        <v>0</v>
      </c>
      <c r="H91" s="304"/>
      <c r="I91" s="304">
        <f>'Bid-Summary'!B123</f>
        <v>0</v>
      </c>
      <c r="J91" s="304"/>
      <c r="K91" s="304">
        <f>'Bid-Summary'!B124</f>
        <v>0</v>
      </c>
      <c r="L91" s="304"/>
      <c r="M91" s="304">
        <f>'Bid-Summary'!H120</f>
        <v>0</v>
      </c>
      <c r="N91" s="304"/>
    </row>
    <row r="92" spans="1:14" ht="15" customHeight="1" x14ac:dyDescent="0.25">
      <c r="A92" s="300"/>
      <c r="B92" s="301"/>
      <c r="C92" s="304"/>
      <c r="D92" s="304"/>
      <c r="E92" s="304"/>
      <c r="F92" s="304"/>
      <c r="G92" s="304"/>
      <c r="H92" s="304"/>
      <c r="I92" s="304"/>
      <c r="J92" s="304"/>
      <c r="K92" s="304"/>
      <c r="L92" s="304"/>
      <c r="M92" s="304"/>
      <c r="N92" s="304"/>
    </row>
    <row r="93" spans="1:14" ht="15.75" x14ac:dyDescent="0.25">
      <c r="A93" s="17" t="s">
        <v>3</v>
      </c>
      <c r="B93" s="6" t="e">
        <f>'Bid-Summary'!B115:C115</f>
        <v>#REF!</v>
      </c>
      <c r="C93" s="304"/>
      <c r="D93" s="304"/>
      <c r="E93" s="304"/>
      <c r="F93" s="304"/>
      <c r="G93" s="304"/>
      <c r="H93" s="304"/>
      <c r="I93" s="304"/>
      <c r="J93" s="304"/>
      <c r="K93" s="304"/>
      <c r="L93" s="304"/>
      <c r="M93" s="304"/>
      <c r="N93" s="304"/>
    </row>
    <row r="94" spans="1:14" ht="15.75" x14ac:dyDescent="0.25">
      <c r="A94" s="17" t="s">
        <v>4</v>
      </c>
      <c r="B94" s="7" t="e">
        <f>'Bid-Summary'!D115</f>
        <v>#REF!</v>
      </c>
      <c r="C94" s="304"/>
      <c r="D94" s="304"/>
      <c r="E94" s="304"/>
      <c r="F94" s="304"/>
      <c r="G94" s="304"/>
      <c r="H94" s="304"/>
      <c r="I94" s="304"/>
      <c r="J94" s="304"/>
      <c r="K94" s="304"/>
      <c r="L94" s="304"/>
      <c r="M94" s="304"/>
      <c r="N94" s="304"/>
    </row>
    <row r="95" spans="1:14" ht="15.75" x14ac:dyDescent="0.25">
      <c r="A95" s="9"/>
      <c r="B95" s="3" t="s">
        <v>5</v>
      </c>
      <c r="C95" s="291"/>
      <c r="D95" s="291"/>
      <c r="E95" s="292"/>
      <c r="F95" s="292"/>
      <c r="G95" s="292"/>
      <c r="H95" s="292"/>
      <c r="I95" s="292"/>
      <c r="J95" s="292"/>
      <c r="K95" s="292"/>
      <c r="L95" s="292"/>
      <c r="M95" s="292"/>
      <c r="N95" s="293"/>
    </row>
    <row r="96" spans="1:14" x14ac:dyDescent="0.25">
      <c r="A96" s="10"/>
      <c r="B96" s="5" t="s">
        <v>6</v>
      </c>
      <c r="C96" s="14"/>
      <c r="D96" s="14"/>
      <c r="E96" s="14"/>
      <c r="F96" s="14"/>
      <c r="G96" s="14"/>
      <c r="H96" s="14"/>
      <c r="I96" s="14"/>
      <c r="J96" s="14"/>
      <c r="K96" s="14"/>
      <c r="L96" s="14"/>
      <c r="M96" s="14"/>
      <c r="N96" s="15"/>
    </row>
    <row r="97" spans="1:14" ht="6.75" customHeight="1" x14ac:dyDescent="0.25"/>
    <row r="98" spans="1:14" x14ac:dyDescent="0.25">
      <c r="A98" s="294" t="s">
        <v>0</v>
      </c>
      <c r="B98" s="296" t="e">
        <f>'Bid-Summary'!C127</f>
        <v>#REF!</v>
      </c>
      <c r="C98" s="296"/>
      <c r="D98" s="296"/>
      <c r="E98" s="296"/>
      <c r="F98" s="296"/>
      <c r="G98" s="296"/>
      <c r="H98" s="296"/>
      <c r="I98" s="296"/>
      <c r="J98" s="296"/>
      <c r="K98" s="296"/>
      <c r="L98" s="296"/>
      <c r="M98" s="296"/>
      <c r="N98" s="297"/>
    </row>
    <row r="99" spans="1:14" x14ac:dyDescent="0.25">
      <c r="A99" s="295"/>
      <c r="B99" s="298"/>
      <c r="C99" s="298"/>
      <c r="D99" s="298"/>
      <c r="E99" s="298"/>
      <c r="F99" s="298"/>
      <c r="G99" s="298"/>
      <c r="H99" s="298"/>
      <c r="I99" s="298"/>
      <c r="J99" s="298"/>
      <c r="K99" s="298"/>
      <c r="L99" s="298"/>
      <c r="M99" s="298"/>
      <c r="N99" s="299"/>
    </row>
    <row r="100" spans="1:14" ht="15" customHeight="1" x14ac:dyDescent="0.25">
      <c r="A100" s="300" t="s">
        <v>24</v>
      </c>
      <c r="B100" s="301" t="s">
        <v>2</v>
      </c>
      <c r="C100" s="304">
        <f>'Bid-Summary'!B131</f>
        <v>0</v>
      </c>
      <c r="D100" s="304"/>
      <c r="E100" s="304">
        <f>'Bid-Summary'!B132</f>
        <v>0</v>
      </c>
      <c r="F100" s="304"/>
      <c r="G100" s="304">
        <f>'Bid-Summary'!B133</f>
        <v>0</v>
      </c>
      <c r="H100" s="304"/>
      <c r="I100" s="304">
        <f>'Bid-Summary'!B134</f>
        <v>0</v>
      </c>
      <c r="J100" s="304"/>
      <c r="K100" s="304">
        <f>'Bid-Summary'!B135</f>
        <v>0</v>
      </c>
      <c r="L100" s="304"/>
      <c r="M100" s="304">
        <f>'Bid-Summary'!H131</f>
        <v>0</v>
      </c>
      <c r="N100" s="304"/>
    </row>
    <row r="101" spans="1:14" ht="15" customHeight="1" x14ac:dyDescent="0.25">
      <c r="A101" s="300"/>
      <c r="B101" s="301"/>
      <c r="C101" s="304"/>
      <c r="D101" s="304"/>
      <c r="E101" s="304"/>
      <c r="F101" s="304"/>
      <c r="G101" s="304"/>
      <c r="H101" s="304"/>
      <c r="I101" s="304"/>
      <c r="J101" s="304"/>
      <c r="K101" s="304"/>
      <c r="L101" s="304"/>
      <c r="M101" s="304"/>
      <c r="N101" s="304"/>
    </row>
    <row r="102" spans="1:14" ht="15.75" x14ac:dyDescent="0.25">
      <c r="A102" s="17" t="s">
        <v>3</v>
      </c>
      <c r="B102" s="6" t="e">
        <f>'Bid-Summary'!B126:C126</f>
        <v>#REF!</v>
      </c>
      <c r="C102" s="304"/>
      <c r="D102" s="304"/>
      <c r="E102" s="304"/>
      <c r="F102" s="304"/>
      <c r="G102" s="304"/>
      <c r="H102" s="304"/>
      <c r="I102" s="304"/>
      <c r="J102" s="304"/>
      <c r="K102" s="304"/>
      <c r="L102" s="304"/>
      <c r="M102" s="304"/>
      <c r="N102" s="304"/>
    </row>
    <row r="103" spans="1:14" ht="15.75" x14ac:dyDescent="0.25">
      <c r="A103" s="17" t="s">
        <v>4</v>
      </c>
      <c r="B103" s="7" t="e">
        <f>'Bid-Summary'!D126</f>
        <v>#REF!</v>
      </c>
      <c r="C103" s="304"/>
      <c r="D103" s="304"/>
      <c r="E103" s="304"/>
      <c r="F103" s="304"/>
      <c r="G103" s="304"/>
      <c r="H103" s="304"/>
      <c r="I103" s="304"/>
      <c r="J103" s="304"/>
      <c r="K103" s="304"/>
      <c r="L103" s="304"/>
      <c r="M103" s="304"/>
      <c r="N103" s="304"/>
    </row>
    <row r="104" spans="1:14" ht="15.75" x14ac:dyDescent="0.25">
      <c r="A104" s="9"/>
      <c r="B104" s="3" t="s">
        <v>5</v>
      </c>
      <c r="C104" s="291"/>
      <c r="D104" s="291"/>
      <c r="E104" s="292"/>
      <c r="F104" s="292"/>
      <c r="G104" s="292"/>
      <c r="H104" s="292"/>
      <c r="I104" s="292"/>
      <c r="J104" s="292"/>
      <c r="K104" s="292"/>
      <c r="L104" s="292"/>
      <c r="M104" s="292"/>
      <c r="N104" s="293"/>
    </row>
    <row r="105" spans="1:14" x14ac:dyDescent="0.25">
      <c r="A105" s="10"/>
      <c r="B105" s="5" t="s">
        <v>6</v>
      </c>
      <c r="C105" s="14"/>
      <c r="D105" s="14"/>
      <c r="E105" s="14"/>
      <c r="F105" s="14"/>
      <c r="G105" s="14"/>
      <c r="H105" s="14"/>
      <c r="I105" s="14"/>
      <c r="J105" s="14"/>
      <c r="K105" s="14"/>
      <c r="L105" s="14"/>
      <c r="M105" s="14"/>
      <c r="N105" s="15"/>
    </row>
    <row r="106" spans="1:14" x14ac:dyDescent="0.25">
      <c r="A106" s="294" t="s">
        <v>0</v>
      </c>
      <c r="B106" s="296" t="e">
        <f>'Bid-Summary'!C138</f>
        <v>#REF!</v>
      </c>
      <c r="C106" s="296"/>
      <c r="D106" s="296"/>
      <c r="E106" s="296"/>
      <c r="F106" s="296"/>
      <c r="G106" s="296"/>
      <c r="H106" s="296"/>
      <c r="I106" s="296"/>
      <c r="J106" s="296"/>
      <c r="K106" s="296"/>
      <c r="L106" s="296"/>
      <c r="M106" s="296"/>
      <c r="N106" s="297"/>
    </row>
    <row r="107" spans="1:14" x14ac:dyDescent="0.25">
      <c r="A107" s="295"/>
      <c r="B107" s="298"/>
      <c r="C107" s="298"/>
      <c r="D107" s="298"/>
      <c r="E107" s="298"/>
      <c r="F107" s="298"/>
      <c r="G107" s="298"/>
      <c r="H107" s="298"/>
      <c r="I107" s="298"/>
      <c r="J107" s="298"/>
      <c r="K107" s="298"/>
      <c r="L107" s="298"/>
      <c r="M107" s="298"/>
      <c r="N107" s="299"/>
    </row>
    <row r="108" spans="1:14" x14ac:dyDescent="0.25">
      <c r="A108" s="300" t="s">
        <v>30</v>
      </c>
      <c r="B108" s="301" t="s">
        <v>2</v>
      </c>
      <c r="C108" s="304">
        <f>'Bid-Summary'!B142</f>
        <v>0</v>
      </c>
      <c r="D108" s="304"/>
      <c r="E108" s="304">
        <f>'Bid-Summary'!B143</f>
        <v>0</v>
      </c>
      <c r="F108" s="304"/>
      <c r="G108" s="302">
        <f>'Bid-Summary'!B144</f>
        <v>0</v>
      </c>
      <c r="H108" s="302"/>
      <c r="I108" s="302">
        <f>'Bid-Summary'!C145</f>
        <v>0</v>
      </c>
      <c r="J108" s="302"/>
      <c r="K108" s="302">
        <f>'Bid-Summary'!C146</f>
        <v>0</v>
      </c>
      <c r="L108" s="302"/>
      <c r="M108" s="302">
        <f>'Bid-Summary'!H142</f>
        <v>0</v>
      </c>
      <c r="N108" s="302"/>
    </row>
    <row r="109" spans="1:14" x14ac:dyDescent="0.25">
      <c r="A109" s="300"/>
      <c r="B109" s="301"/>
      <c r="C109" s="304"/>
      <c r="D109" s="304"/>
      <c r="E109" s="304"/>
      <c r="F109" s="304"/>
      <c r="G109" s="302"/>
      <c r="H109" s="302"/>
      <c r="I109" s="302"/>
      <c r="J109" s="302"/>
      <c r="K109" s="302"/>
      <c r="L109" s="302"/>
      <c r="M109" s="302"/>
      <c r="N109" s="302"/>
    </row>
    <row r="110" spans="1:14" ht="15.75" x14ac:dyDescent="0.25">
      <c r="A110" s="17" t="s">
        <v>3</v>
      </c>
      <c r="B110" s="6" t="e">
        <f>'Bid-Summary'!B137:C137</f>
        <v>#REF!</v>
      </c>
      <c r="C110" s="304"/>
      <c r="D110" s="304"/>
      <c r="E110" s="304"/>
      <c r="F110" s="304"/>
      <c r="G110" s="302"/>
      <c r="H110" s="302"/>
      <c r="I110" s="302"/>
      <c r="J110" s="302"/>
      <c r="K110" s="302"/>
      <c r="L110" s="302"/>
      <c r="M110" s="302"/>
      <c r="N110" s="302"/>
    </row>
    <row r="111" spans="1:14" ht="15.75" x14ac:dyDescent="0.25">
      <c r="A111" s="17" t="s">
        <v>4</v>
      </c>
      <c r="B111" s="7" t="e">
        <f>'Bid-Summary'!D137</f>
        <v>#REF!</v>
      </c>
      <c r="C111" s="304"/>
      <c r="D111" s="304"/>
      <c r="E111" s="304"/>
      <c r="F111" s="304"/>
      <c r="G111" s="302"/>
      <c r="H111" s="302"/>
      <c r="I111" s="302"/>
      <c r="J111" s="302"/>
      <c r="K111" s="302"/>
      <c r="L111" s="302"/>
      <c r="M111" s="302"/>
      <c r="N111" s="302"/>
    </row>
    <row r="112" spans="1:14" ht="15.75" x14ac:dyDescent="0.25">
      <c r="A112" s="9"/>
      <c r="B112" s="3" t="s">
        <v>5</v>
      </c>
      <c r="C112" s="291"/>
      <c r="D112" s="291"/>
      <c r="E112" s="292"/>
      <c r="F112" s="292"/>
      <c r="G112" s="292"/>
      <c r="H112" s="292"/>
      <c r="I112" s="292"/>
      <c r="J112" s="292"/>
      <c r="K112" s="292"/>
      <c r="L112" s="292"/>
      <c r="M112" s="292"/>
      <c r="N112" s="293"/>
    </row>
    <row r="113" spans="1:14" x14ac:dyDescent="0.25">
      <c r="A113" s="10"/>
      <c r="B113" s="5" t="s">
        <v>6</v>
      </c>
      <c r="C113" s="14"/>
      <c r="D113" s="14"/>
      <c r="E113" s="14"/>
      <c r="F113" s="14"/>
      <c r="G113" s="14"/>
      <c r="H113" s="14"/>
      <c r="I113" s="14"/>
      <c r="J113" s="14"/>
      <c r="K113" s="14"/>
      <c r="L113" s="14"/>
      <c r="M113" s="14"/>
      <c r="N113" s="15"/>
    </row>
    <row r="114" spans="1:14" ht="6.75" customHeight="1" x14ac:dyDescent="0.25"/>
    <row r="115" spans="1:14" x14ac:dyDescent="0.25">
      <c r="A115" s="294" t="s">
        <v>0</v>
      </c>
      <c r="B115" s="296" t="e">
        <f>'Bid-Summary'!C149</f>
        <v>#REF!</v>
      </c>
      <c r="C115" s="296"/>
      <c r="D115" s="296"/>
      <c r="E115" s="296"/>
      <c r="F115" s="296"/>
      <c r="G115" s="296"/>
      <c r="H115" s="296"/>
      <c r="I115" s="296"/>
      <c r="J115" s="296"/>
      <c r="K115" s="296"/>
      <c r="L115" s="296"/>
      <c r="M115" s="296"/>
      <c r="N115" s="297"/>
    </row>
    <row r="116" spans="1:14" x14ac:dyDescent="0.25">
      <c r="A116" s="295"/>
      <c r="B116" s="298"/>
      <c r="C116" s="298"/>
      <c r="D116" s="298"/>
      <c r="E116" s="298"/>
      <c r="F116" s="298"/>
      <c r="G116" s="298"/>
      <c r="H116" s="298"/>
      <c r="I116" s="298"/>
      <c r="J116" s="298"/>
      <c r="K116" s="298"/>
      <c r="L116" s="298"/>
      <c r="M116" s="298"/>
      <c r="N116" s="299"/>
    </row>
    <row r="117" spans="1:14" x14ac:dyDescent="0.25">
      <c r="A117" s="300" t="s">
        <v>31</v>
      </c>
      <c r="B117" s="301" t="s">
        <v>2</v>
      </c>
      <c r="C117" s="304">
        <f>'Bid-Summary'!B153</f>
        <v>0</v>
      </c>
      <c r="D117" s="304"/>
      <c r="E117" s="304">
        <f>'Bid-Summary'!B154</f>
        <v>0</v>
      </c>
      <c r="F117" s="304"/>
      <c r="G117" s="304">
        <f>'Bid-Summary'!C155</f>
        <v>0</v>
      </c>
      <c r="H117" s="304"/>
      <c r="I117" s="304">
        <f>'Bid-Summary'!C156</f>
        <v>0</v>
      </c>
      <c r="J117" s="304"/>
      <c r="K117" s="304">
        <f>'Bid-Summary'!C157</f>
        <v>0</v>
      </c>
      <c r="L117" s="304"/>
      <c r="M117" s="304">
        <f>'Bid-Summary'!H153</f>
        <v>0</v>
      </c>
      <c r="N117" s="304"/>
    </row>
    <row r="118" spans="1:14" x14ac:dyDescent="0.25">
      <c r="A118" s="300"/>
      <c r="B118" s="301"/>
      <c r="C118" s="304"/>
      <c r="D118" s="304"/>
      <c r="E118" s="304"/>
      <c r="F118" s="304"/>
      <c r="G118" s="304"/>
      <c r="H118" s="304"/>
      <c r="I118" s="304"/>
      <c r="J118" s="304"/>
      <c r="K118" s="304"/>
      <c r="L118" s="304"/>
      <c r="M118" s="304"/>
      <c r="N118" s="304"/>
    </row>
    <row r="119" spans="1:14" ht="15.75" x14ac:dyDescent="0.25">
      <c r="A119" s="17" t="s">
        <v>3</v>
      </c>
      <c r="B119" s="6" t="e">
        <f>'Bid-Summary'!B148:C148</f>
        <v>#REF!</v>
      </c>
      <c r="C119" s="304"/>
      <c r="D119" s="304"/>
      <c r="E119" s="304"/>
      <c r="F119" s="304"/>
      <c r="G119" s="304"/>
      <c r="H119" s="304"/>
      <c r="I119" s="304"/>
      <c r="J119" s="304"/>
      <c r="K119" s="304"/>
      <c r="L119" s="304"/>
      <c r="M119" s="304"/>
      <c r="N119" s="304"/>
    </row>
    <row r="120" spans="1:14" ht="15.75" x14ac:dyDescent="0.25">
      <c r="A120" s="17" t="s">
        <v>4</v>
      </c>
      <c r="B120" s="7" t="e">
        <f>'Bid-Summary'!D148</f>
        <v>#REF!</v>
      </c>
      <c r="C120" s="304"/>
      <c r="D120" s="304"/>
      <c r="E120" s="304"/>
      <c r="F120" s="304"/>
      <c r="G120" s="304"/>
      <c r="H120" s="304"/>
      <c r="I120" s="304"/>
      <c r="J120" s="304"/>
      <c r="K120" s="304"/>
      <c r="L120" s="304"/>
      <c r="M120" s="304"/>
      <c r="N120" s="304"/>
    </row>
    <row r="121" spans="1:14" ht="15.75" x14ac:dyDescent="0.25">
      <c r="A121" s="9"/>
      <c r="B121" s="3" t="s">
        <v>5</v>
      </c>
      <c r="C121" s="291"/>
      <c r="D121" s="291"/>
      <c r="E121" s="292"/>
      <c r="F121" s="292"/>
      <c r="G121" s="292"/>
      <c r="H121" s="292"/>
      <c r="I121" s="292"/>
      <c r="J121" s="292"/>
      <c r="K121" s="292"/>
      <c r="L121" s="292"/>
      <c r="M121" s="292"/>
      <c r="N121" s="293"/>
    </row>
    <row r="122" spans="1:14" ht="15" customHeight="1" x14ac:dyDescent="0.25">
      <c r="A122" s="10"/>
      <c r="B122" s="5" t="s">
        <v>6</v>
      </c>
      <c r="C122" s="14"/>
      <c r="D122" s="14"/>
      <c r="E122" s="14"/>
      <c r="F122" s="14"/>
      <c r="G122" s="14"/>
      <c r="H122" s="14"/>
      <c r="I122" s="14"/>
      <c r="J122" s="14"/>
      <c r="K122" s="14"/>
      <c r="L122" s="14"/>
      <c r="M122" s="14"/>
      <c r="N122" s="15"/>
    </row>
    <row r="123" spans="1:14" ht="6.75" customHeight="1" x14ac:dyDescent="0.25"/>
    <row r="124" spans="1:14" x14ac:dyDescent="0.25">
      <c r="A124" s="294" t="s">
        <v>0</v>
      </c>
      <c r="B124" s="296" t="e">
        <f>'Bid-Summary'!C160</f>
        <v>#REF!</v>
      </c>
      <c r="C124" s="296"/>
      <c r="D124" s="296"/>
      <c r="E124" s="296"/>
      <c r="F124" s="296"/>
      <c r="G124" s="296"/>
      <c r="H124" s="296"/>
      <c r="I124" s="296"/>
      <c r="J124" s="296"/>
      <c r="K124" s="296"/>
      <c r="L124" s="296"/>
      <c r="M124" s="296"/>
      <c r="N124" s="297"/>
    </row>
    <row r="125" spans="1:14" x14ac:dyDescent="0.25">
      <c r="A125" s="295"/>
      <c r="B125" s="298"/>
      <c r="C125" s="298"/>
      <c r="D125" s="298"/>
      <c r="E125" s="298"/>
      <c r="F125" s="298"/>
      <c r="G125" s="298"/>
      <c r="H125" s="298"/>
      <c r="I125" s="298"/>
      <c r="J125" s="298"/>
      <c r="K125" s="298"/>
      <c r="L125" s="298"/>
      <c r="M125" s="298"/>
      <c r="N125" s="299"/>
    </row>
    <row r="126" spans="1:14" x14ac:dyDescent="0.25">
      <c r="A126" s="300" t="s">
        <v>32</v>
      </c>
      <c r="B126" s="301" t="s">
        <v>2</v>
      </c>
      <c r="C126" s="302" t="str">
        <f>'Bid-Summary'!B164</f>
        <v>LLM UNIFIED BUILDERS AND TRADING CORP.</v>
      </c>
      <c r="D126" s="302"/>
      <c r="E126" s="302">
        <f>'Bid-Summary'!B165</f>
        <v>0</v>
      </c>
      <c r="F126" s="302"/>
      <c r="G126" s="302">
        <f>'Bid-Summary'!B166</f>
        <v>0</v>
      </c>
      <c r="H126" s="302"/>
      <c r="I126" s="302">
        <f>'Bid-Summary'!B167</f>
        <v>0</v>
      </c>
      <c r="J126" s="302"/>
      <c r="K126" s="302">
        <f>'Bid-Summary'!B168</f>
        <v>0</v>
      </c>
      <c r="L126" s="302"/>
      <c r="M126" s="303"/>
      <c r="N126" s="303"/>
    </row>
    <row r="127" spans="1:14" x14ac:dyDescent="0.25">
      <c r="A127" s="300"/>
      <c r="B127" s="301"/>
      <c r="C127" s="302"/>
      <c r="D127" s="302"/>
      <c r="E127" s="302"/>
      <c r="F127" s="302"/>
      <c r="G127" s="302"/>
      <c r="H127" s="302"/>
      <c r="I127" s="302"/>
      <c r="J127" s="302"/>
      <c r="K127" s="302"/>
      <c r="L127" s="302"/>
      <c r="M127" s="303"/>
      <c r="N127" s="303"/>
    </row>
    <row r="128" spans="1:14" ht="15.75" x14ac:dyDescent="0.25">
      <c r="A128" s="17" t="s">
        <v>3</v>
      </c>
      <c r="B128" s="6" t="e">
        <f>'Bid-Summary'!B159:C159</f>
        <v>#REF!</v>
      </c>
      <c r="C128" s="302"/>
      <c r="D128" s="302"/>
      <c r="E128" s="302"/>
      <c r="F128" s="302"/>
      <c r="G128" s="302"/>
      <c r="H128" s="302"/>
      <c r="I128" s="302"/>
      <c r="J128" s="302"/>
      <c r="K128" s="302"/>
      <c r="L128" s="302"/>
      <c r="M128" s="303"/>
      <c r="N128" s="303"/>
    </row>
    <row r="129" spans="1:14" ht="15.75" x14ac:dyDescent="0.25">
      <c r="A129" s="17" t="s">
        <v>4</v>
      </c>
      <c r="B129" s="7" t="e">
        <f>'Bid-Summary'!D159</f>
        <v>#REF!</v>
      </c>
      <c r="C129" s="302"/>
      <c r="D129" s="302"/>
      <c r="E129" s="302"/>
      <c r="F129" s="302"/>
      <c r="G129" s="302"/>
      <c r="H129" s="302"/>
      <c r="I129" s="302"/>
      <c r="J129" s="302"/>
      <c r="K129" s="302"/>
      <c r="L129" s="302"/>
      <c r="M129" s="303"/>
      <c r="N129" s="303"/>
    </row>
    <row r="130" spans="1:14" ht="15.75" x14ac:dyDescent="0.25">
      <c r="A130" s="9"/>
      <c r="B130" s="3" t="s">
        <v>5</v>
      </c>
      <c r="C130" s="291"/>
      <c r="D130" s="291"/>
      <c r="E130" s="292"/>
      <c r="F130" s="292"/>
      <c r="G130" s="292"/>
      <c r="H130" s="292"/>
      <c r="I130" s="292"/>
      <c r="J130" s="292"/>
      <c r="K130" s="292"/>
      <c r="L130" s="292"/>
      <c r="M130" s="292"/>
      <c r="N130" s="293"/>
    </row>
    <row r="131" spans="1:14" ht="15" customHeight="1" x14ac:dyDescent="0.25">
      <c r="A131" s="10"/>
      <c r="B131" s="5" t="s">
        <v>6</v>
      </c>
      <c r="C131" s="14"/>
      <c r="D131" s="14"/>
      <c r="E131" s="14"/>
      <c r="F131" s="14"/>
      <c r="G131" s="14"/>
      <c r="H131" s="14"/>
      <c r="I131" s="14"/>
      <c r="J131" s="14"/>
      <c r="K131" s="14"/>
      <c r="L131" s="14"/>
      <c r="M131" s="14"/>
      <c r="N131" s="63"/>
    </row>
    <row r="132" spans="1:14" ht="6.75" customHeight="1" x14ac:dyDescent="0.25">
      <c r="A132" s="62"/>
      <c r="B132" s="3"/>
      <c r="C132" s="61"/>
      <c r="D132" s="61"/>
      <c r="E132" s="61"/>
      <c r="F132" s="61"/>
      <c r="G132" s="61"/>
      <c r="H132" s="61"/>
      <c r="I132" s="61"/>
      <c r="J132" s="61"/>
      <c r="K132" s="61"/>
      <c r="L132" s="61"/>
      <c r="M132" s="61"/>
      <c r="N132" s="61"/>
    </row>
    <row r="133" spans="1:14" ht="15" customHeight="1" x14ac:dyDescent="0.25">
      <c r="A133" s="294" t="s">
        <v>0</v>
      </c>
      <c r="B133" s="296" t="e">
        <f>'Bid-Summary'!C172</f>
        <v>#REF!</v>
      </c>
      <c r="C133" s="296"/>
      <c r="D133" s="296"/>
      <c r="E133" s="296"/>
      <c r="F133" s="296"/>
      <c r="G133" s="296"/>
      <c r="H133" s="296"/>
      <c r="I133" s="296"/>
      <c r="J133" s="296"/>
      <c r="K133" s="296"/>
      <c r="L133" s="296"/>
      <c r="M133" s="296"/>
      <c r="N133" s="297"/>
    </row>
    <row r="134" spans="1:14" x14ac:dyDescent="0.25">
      <c r="A134" s="295"/>
      <c r="B134" s="298"/>
      <c r="C134" s="298"/>
      <c r="D134" s="298"/>
      <c r="E134" s="298"/>
      <c r="F134" s="298"/>
      <c r="G134" s="298"/>
      <c r="H134" s="298"/>
      <c r="I134" s="298"/>
      <c r="J134" s="298"/>
      <c r="K134" s="298"/>
      <c r="L134" s="298"/>
      <c r="M134" s="298"/>
      <c r="N134" s="299"/>
    </row>
    <row r="135" spans="1:14" x14ac:dyDescent="0.25">
      <c r="A135" s="300" t="s">
        <v>33</v>
      </c>
      <c r="B135" s="301" t="s">
        <v>2</v>
      </c>
      <c r="C135" s="302" t="str">
        <f>'Bid-Summary'!B176</f>
        <v>GREEN STEWARD</v>
      </c>
      <c r="D135" s="302"/>
      <c r="E135" s="302" t="str">
        <f>'Bid-Summary'!B177</f>
        <v>BACPHIL</v>
      </c>
      <c r="F135" s="302"/>
      <c r="G135" s="302" t="str">
        <f>'Bid-Summary'!B178</f>
        <v>LLM UNIFIED BUILDERS AND TRADING CORP.</v>
      </c>
      <c r="H135" s="302"/>
      <c r="I135" s="302">
        <f>'Bid-Summary'!B179</f>
        <v>0</v>
      </c>
      <c r="J135" s="302"/>
      <c r="K135" s="302">
        <f>'Bid-Summary'!B180</f>
        <v>0</v>
      </c>
      <c r="L135" s="302"/>
      <c r="M135" s="302">
        <f>'Bid-Summary'!H176</f>
        <v>0</v>
      </c>
      <c r="N135" s="302"/>
    </row>
    <row r="136" spans="1:14" x14ac:dyDescent="0.25">
      <c r="A136" s="300"/>
      <c r="B136" s="301"/>
      <c r="C136" s="302"/>
      <c r="D136" s="302"/>
      <c r="E136" s="302"/>
      <c r="F136" s="302"/>
      <c r="G136" s="302"/>
      <c r="H136" s="302"/>
      <c r="I136" s="302"/>
      <c r="J136" s="302"/>
      <c r="K136" s="302"/>
      <c r="L136" s="302"/>
      <c r="M136" s="302"/>
      <c r="N136" s="302"/>
    </row>
    <row r="137" spans="1:14" ht="15.75" x14ac:dyDescent="0.25">
      <c r="A137" s="17" t="s">
        <v>3</v>
      </c>
      <c r="B137" s="6" t="e">
        <f>'Bid-Summary'!B171:C171</f>
        <v>#REF!</v>
      </c>
      <c r="C137" s="302"/>
      <c r="D137" s="302"/>
      <c r="E137" s="302"/>
      <c r="F137" s="302"/>
      <c r="G137" s="302"/>
      <c r="H137" s="302"/>
      <c r="I137" s="302"/>
      <c r="J137" s="302"/>
      <c r="K137" s="302"/>
      <c r="L137" s="302"/>
      <c r="M137" s="302"/>
      <c r="N137" s="302"/>
    </row>
    <row r="138" spans="1:14" ht="15.75" x14ac:dyDescent="0.25">
      <c r="A138" s="17" t="s">
        <v>4</v>
      </c>
      <c r="B138" s="7" t="e">
        <f>'Bid-Summary'!D171</f>
        <v>#REF!</v>
      </c>
      <c r="C138" s="302"/>
      <c r="D138" s="302"/>
      <c r="E138" s="302"/>
      <c r="F138" s="302"/>
      <c r="G138" s="302"/>
      <c r="H138" s="302"/>
      <c r="I138" s="302"/>
      <c r="J138" s="302"/>
      <c r="K138" s="302"/>
      <c r="L138" s="302"/>
      <c r="M138" s="302"/>
      <c r="N138" s="302"/>
    </row>
    <row r="139" spans="1:14" ht="15.75" x14ac:dyDescent="0.25">
      <c r="A139" s="9"/>
      <c r="B139" s="3" t="s">
        <v>5</v>
      </c>
      <c r="C139" s="291"/>
      <c r="D139" s="291"/>
      <c r="E139" s="292"/>
      <c r="F139" s="292"/>
      <c r="G139" s="292"/>
      <c r="H139" s="292"/>
      <c r="I139" s="292"/>
      <c r="J139" s="292"/>
      <c r="K139" s="292"/>
      <c r="L139" s="292"/>
      <c r="M139" s="292"/>
      <c r="N139" s="293"/>
    </row>
    <row r="140" spans="1:14" x14ac:dyDescent="0.25">
      <c r="A140" s="10"/>
      <c r="B140" s="5" t="s">
        <v>6</v>
      </c>
      <c r="C140" s="14"/>
      <c r="D140" s="14"/>
      <c r="E140" s="14"/>
      <c r="F140" s="14"/>
      <c r="G140" s="14"/>
      <c r="H140" s="14"/>
      <c r="I140" s="14"/>
      <c r="J140" s="14"/>
      <c r="K140" s="14"/>
      <c r="L140" s="14"/>
      <c r="M140" s="14"/>
      <c r="N140" s="15"/>
    </row>
    <row r="141" spans="1:14" ht="15" customHeight="1" x14ac:dyDescent="0.25">
      <c r="A141" s="294" t="s">
        <v>0</v>
      </c>
      <c r="B141" s="296" t="e">
        <f>'Bid-Summary'!C183</f>
        <v>#REF!</v>
      </c>
      <c r="C141" s="296"/>
      <c r="D141" s="296"/>
      <c r="E141" s="296"/>
      <c r="F141" s="296"/>
      <c r="G141" s="296"/>
      <c r="H141" s="296"/>
      <c r="I141" s="296"/>
      <c r="J141" s="296"/>
      <c r="K141" s="296"/>
      <c r="L141" s="296"/>
      <c r="M141" s="296"/>
      <c r="N141" s="297"/>
    </row>
    <row r="142" spans="1:14" ht="15" customHeight="1" x14ac:dyDescent="0.25">
      <c r="A142" s="295"/>
      <c r="B142" s="298"/>
      <c r="C142" s="298"/>
      <c r="D142" s="298"/>
      <c r="E142" s="298"/>
      <c r="F142" s="298"/>
      <c r="G142" s="298"/>
      <c r="H142" s="298"/>
      <c r="I142" s="298"/>
      <c r="J142" s="298"/>
      <c r="K142" s="298"/>
      <c r="L142" s="298"/>
      <c r="M142" s="298"/>
      <c r="N142" s="299"/>
    </row>
    <row r="143" spans="1:14" x14ac:dyDescent="0.25">
      <c r="A143" s="300" t="s">
        <v>58</v>
      </c>
      <c r="B143" s="301" t="s">
        <v>2</v>
      </c>
      <c r="C143" s="302">
        <f>'Bid-Summary'!B187</f>
        <v>0</v>
      </c>
      <c r="D143" s="302"/>
      <c r="E143" s="302">
        <f>'Bid-Summary'!B188</f>
        <v>0</v>
      </c>
      <c r="F143" s="302"/>
      <c r="G143" s="302">
        <f>'Bid-Summary'!B190</f>
        <v>0</v>
      </c>
      <c r="H143" s="302"/>
      <c r="I143" s="302">
        <f>'Bid-Summary'!B190</f>
        <v>0</v>
      </c>
      <c r="J143" s="302"/>
      <c r="K143" s="302">
        <f>'Bid-Summary'!B191</f>
        <v>0</v>
      </c>
      <c r="L143" s="302"/>
      <c r="M143" s="303"/>
      <c r="N143" s="303"/>
    </row>
    <row r="144" spans="1:14" x14ac:dyDescent="0.25">
      <c r="A144" s="300"/>
      <c r="B144" s="301"/>
      <c r="C144" s="302"/>
      <c r="D144" s="302"/>
      <c r="E144" s="302"/>
      <c r="F144" s="302"/>
      <c r="G144" s="302"/>
      <c r="H144" s="302"/>
      <c r="I144" s="302"/>
      <c r="J144" s="302"/>
      <c r="K144" s="302"/>
      <c r="L144" s="302"/>
      <c r="M144" s="303"/>
      <c r="N144" s="303"/>
    </row>
    <row r="145" spans="1:14" ht="15.75" x14ac:dyDescent="0.25">
      <c r="A145" s="17" t="s">
        <v>3</v>
      </c>
      <c r="B145" s="6" t="e">
        <f>'Bid-Summary'!B182:C182</f>
        <v>#REF!</v>
      </c>
      <c r="C145" s="302"/>
      <c r="D145" s="302"/>
      <c r="E145" s="302"/>
      <c r="F145" s="302"/>
      <c r="G145" s="302"/>
      <c r="H145" s="302"/>
      <c r="I145" s="302"/>
      <c r="J145" s="302"/>
      <c r="K145" s="302"/>
      <c r="L145" s="302"/>
      <c r="M145" s="303"/>
      <c r="N145" s="303"/>
    </row>
    <row r="146" spans="1:14" ht="15.75" x14ac:dyDescent="0.25">
      <c r="A146" s="17" t="s">
        <v>4</v>
      </c>
      <c r="B146" s="7" t="e">
        <f>'Bid-Summary'!D182</f>
        <v>#REF!</v>
      </c>
      <c r="C146" s="302"/>
      <c r="D146" s="302"/>
      <c r="E146" s="302"/>
      <c r="F146" s="302"/>
      <c r="G146" s="302"/>
      <c r="H146" s="302"/>
      <c r="I146" s="302"/>
      <c r="J146" s="302"/>
      <c r="K146" s="302"/>
      <c r="L146" s="302"/>
      <c r="M146" s="303"/>
      <c r="N146" s="303"/>
    </row>
    <row r="147" spans="1:14" ht="15.75" x14ac:dyDescent="0.25">
      <c r="A147" s="9"/>
      <c r="B147" s="3" t="s">
        <v>5</v>
      </c>
      <c r="C147" s="291"/>
      <c r="D147" s="291"/>
      <c r="E147" s="292"/>
      <c r="F147" s="292"/>
      <c r="G147" s="292"/>
      <c r="H147" s="292"/>
      <c r="I147" s="292"/>
      <c r="J147" s="292"/>
      <c r="K147" s="292"/>
      <c r="L147" s="292"/>
      <c r="M147" s="292"/>
      <c r="N147" s="293"/>
    </row>
    <row r="148" spans="1:14" x14ac:dyDescent="0.25">
      <c r="A148" s="10"/>
      <c r="B148" s="5" t="s">
        <v>6</v>
      </c>
      <c r="C148" s="14"/>
      <c r="D148" s="14"/>
      <c r="E148" s="14"/>
      <c r="F148" s="14"/>
      <c r="G148" s="14"/>
      <c r="H148" s="14"/>
      <c r="I148" s="14"/>
      <c r="J148" s="14"/>
      <c r="K148" s="14"/>
      <c r="L148" s="14"/>
      <c r="M148" s="14"/>
      <c r="N148" s="15"/>
    </row>
    <row r="149" spans="1:14" ht="6.75" customHeight="1" x14ac:dyDescent="0.25"/>
    <row r="150" spans="1:14" ht="15" customHeight="1" x14ac:dyDescent="0.25">
      <c r="A150" s="294" t="s">
        <v>0</v>
      </c>
      <c r="B150" s="296" t="e">
        <f>'Bid-Summary'!C194</f>
        <v>#REF!</v>
      </c>
      <c r="C150" s="296"/>
      <c r="D150" s="296"/>
      <c r="E150" s="296"/>
      <c r="F150" s="296"/>
      <c r="G150" s="296"/>
      <c r="H150" s="296"/>
      <c r="I150" s="296"/>
      <c r="J150" s="296"/>
      <c r="K150" s="296"/>
      <c r="L150" s="296"/>
      <c r="M150" s="296"/>
      <c r="N150" s="297"/>
    </row>
    <row r="151" spans="1:14" ht="15" customHeight="1" x14ac:dyDescent="0.25">
      <c r="A151" s="295"/>
      <c r="B151" s="298"/>
      <c r="C151" s="298"/>
      <c r="D151" s="298"/>
      <c r="E151" s="298"/>
      <c r="F151" s="298"/>
      <c r="G151" s="298"/>
      <c r="H151" s="298"/>
      <c r="I151" s="298"/>
      <c r="J151" s="298"/>
      <c r="K151" s="298"/>
      <c r="L151" s="298"/>
      <c r="M151" s="298"/>
      <c r="N151" s="299"/>
    </row>
    <row r="152" spans="1:14" x14ac:dyDescent="0.25">
      <c r="A152" s="300" t="s">
        <v>59</v>
      </c>
      <c r="B152" s="301" t="s">
        <v>2</v>
      </c>
      <c r="C152" s="302">
        <f>'Bid-Summary'!B198</f>
        <v>0</v>
      </c>
      <c r="D152" s="302"/>
      <c r="E152" s="302">
        <f>'Bid-Summary'!B199</f>
        <v>0</v>
      </c>
      <c r="F152" s="302"/>
      <c r="G152" s="302">
        <f>'Bid-Summary'!B200</f>
        <v>0</v>
      </c>
      <c r="H152" s="302"/>
      <c r="I152" s="302">
        <f>'Bid-Summary'!B201</f>
        <v>0</v>
      </c>
      <c r="J152" s="302"/>
      <c r="K152" s="302">
        <f>'Bid-Summary'!B202</f>
        <v>0</v>
      </c>
      <c r="L152" s="302"/>
      <c r="M152" s="302">
        <f>'Bid-Summary'!H198</f>
        <v>0</v>
      </c>
      <c r="N152" s="302"/>
    </row>
    <row r="153" spans="1:14" x14ac:dyDescent="0.25">
      <c r="A153" s="300"/>
      <c r="B153" s="301"/>
      <c r="C153" s="302"/>
      <c r="D153" s="302"/>
      <c r="E153" s="302"/>
      <c r="F153" s="302"/>
      <c r="G153" s="302"/>
      <c r="H153" s="302"/>
      <c r="I153" s="302"/>
      <c r="J153" s="302"/>
      <c r="K153" s="302"/>
      <c r="L153" s="302"/>
      <c r="M153" s="302"/>
      <c r="N153" s="302"/>
    </row>
    <row r="154" spans="1:14" ht="15.75" x14ac:dyDescent="0.25">
      <c r="A154" s="17" t="s">
        <v>3</v>
      </c>
      <c r="B154" s="6" t="e">
        <f>'Bid-Summary'!B193:C193</f>
        <v>#REF!</v>
      </c>
      <c r="C154" s="302"/>
      <c r="D154" s="302"/>
      <c r="E154" s="302"/>
      <c r="F154" s="302"/>
      <c r="G154" s="302"/>
      <c r="H154" s="302"/>
      <c r="I154" s="302"/>
      <c r="J154" s="302"/>
      <c r="K154" s="302"/>
      <c r="L154" s="302"/>
      <c r="M154" s="302"/>
      <c r="N154" s="302"/>
    </row>
    <row r="155" spans="1:14" ht="15.75" x14ac:dyDescent="0.25">
      <c r="A155" s="17" t="s">
        <v>4</v>
      </c>
      <c r="B155" s="7" t="e">
        <f>'Bid-Summary'!D193</f>
        <v>#REF!</v>
      </c>
      <c r="C155" s="302"/>
      <c r="D155" s="302"/>
      <c r="E155" s="302"/>
      <c r="F155" s="302"/>
      <c r="G155" s="302"/>
      <c r="H155" s="302"/>
      <c r="I155" s="302"/>
      <c r="J155" s="302"/>
      <c r="K155" s="302"/>
      <c r="L155" s="302"/>
      <c r="M155" s="302"/>
      <c r="N155" s="302"/>
    </row>
    <row r="156" spans="1:14" ht="15.75" x14ac:dyDescent="0.25">
      <c r="A156" s="9"/>
      <c r="B156" s="3" t="s">
        <v>5</v>
      </c>
      <c r="C156" s="291"/>
      <c r="D156" s="291"/>
      <c r="E156" s="292"/>
      <c r="F156" s="292"/>
      <c r="G156" s="292"/>
      <c r="H156" s="292"/>
      <c r="I156" s="292"/>
      <c r="J156" s="292"/>
      <c r="K156" s="292"/>
      <c r="L156" s="292"/>
      <c r="M156" s="292"/>
      <c r="N156" s="293"/>
    </row>
    <row r="157" spans="1:14" x14ac:dyDescent="0.25">
      <c r="A157" s="10"/>
      <c r="B157" s="5" t="s">
        <v>6</v>
      </c>
      <c r="C157" s="14"/>
      <c r="D157" s="14"/>
      <c r="E157" s="14"/>
      <c r="F157" s="14"/>
      <c r="G157" s="14"/>
      <c r="H157" s="14"/>
      <c r="I157" s="14"/>
      <c r="J157" s="14"/>
      <c r="K157" s="14"/>
      <c r="L157" s="14"/>
      <c r="M157" s="14"/>
      <c r="N157" s="15"/>
    </row>
    <row r="158" spans="1:14" ht="6.75" customHeight="1" x14ac:dyDescent="0.25"/>
    <row r="159" spans="1:14" ht="15" customHeight="1" x14ac:dyDescent="0.25">
      <c r="A159" s="294" t="s">
        <v>0</v>
      </c>
      <c r="B159" s="296" t="e">
        <f>'Bid-Summary'!C205</f>
        <v>#REF!</v>
      </c>
      <c r="C159" s="296"/>
      <c r="D159" s="296"/>
      <c r="E159" s="296"/>
      <c r="F159" s="296"/>
      <c r="G159" s="296"/>
      <c r="H159" s="296"/>
      <c r="I159" s="296"/>
      <c r="J159" s="296"/>
      <c r="K159" s="296"/>
      <c r="L159" s="296"/>
      <c r="M159" s="296"/>
      <c r="N159" s="297"/>
    </row>
    <row r="160" spans="1:14" ht="15" customHeight="1" x14ac:dyDescent="0.25">
      <c r="A160" s="295"/>
      <c r="B160" s="298"/>
      <c r="C160" s="298"/>
      <c r="D160" s="298"/>
      <c r="E160" s="298"/>
      <c r="F160" s="298"/>
      <c r="G160" s="298"/>
      <c r="H160" s="298"/>
      <c r="I160" s="298"/>
      <c r="J160" s="298"/>
      <c r="K160" s="298"/>
      <c r="L160" s="298"/>
      <c r="M160" s="298"/>
      <c r="N160" s="299"/>
    </row>
    <row r="161" spans="1:14" x14ac:dyDescent="0.25">
      <c r="A161" s="300" t="s">
        <v>60</v>
      </c>
      <c r="B161" s="301" t="s">
        <v>2</v>
      </c>
      <c r="C161" s="302">
        <f>'Bid-Summary'!B209</f>
        <v>0</v>
      </c>
      <c r="D161" s="302"/>
      <c r="E161" s="302">
        <f>'Bid-Summary'!B210</f>
        <v>0</v>
      </c>
      <c r="F161" s="302"/>
      <c r="G161" s="302">
        <f>'Bid-Summary'!B211</f>
        <v>0</v>
      </c>
      <c r="H161" s="302"/>
      <c r="I161" s="302">
        <f>'Bid-Summary'!B212</f>
        <v>0</v>
      </c>
      <c r="J161" s="302"/>
      <c r="K161" s="302">
        <f>'Bid-Summary'!B213</f>
        <v>0</v>
      </c>
      <c r="L161" s="302"/>
      <c r="M161" s="303"/>
      <c r="N161" s="303"/>
    </row>
    <row r="162" spans="1:14" x14ac:dyDescent="0.25">
      <c r="A162" s="300"/>
      <c r="B162" s="301"/>
      <c r="C162" s="302"/>
      <c r="D162" s="302"/>
      <c r="E162" s="302"/>
      <c r="F162" s="302"/>
      <c r="G162" s="302"/>
      <c r="H162" s="302"/>
      <c r="I162" s="302"/>
      <c r="J162" s="302"/>
      <c r="K162" s="302"/>
      <c r="L162" s="302"/>
      <c r="M162" s="303"/>
      <c r="N162" s="303"/>
    </row>
    <row r="163" spans="1:14" ht="15.75" x14ac:dyDescent="0.25">
      <c r="A163" s="17" t="s">
        <v>3</v>
      </c>
      <c r="B163" s="6" t="e">
        <f>'Bid-Summary'!B204:C204</f>
        <v>#REF!</v>
      </c>
      <c r="C163" s="302"/>
      <c r="D163" s="302"/>
      <c r="E163" s="302"/>
      <c r="F163" s="302"/>
      <c r="G163" s="302"/>
      <c r="H163" s="302"/>
      <c r="I163" s="302"/>
      <c r="J163" s="302"/>
      <c r="K163" s="302"/>
      <c r="L163" s="302"/>
      <c r="M163" s="303"/>
      <c r="N163" s="303"/>
    </row>
    <row r="164" spans="1:14" ht="15.75" x14ac:dyDescent="0.25">
      <c r="A164" s="17" t="s">
        <v>4</v>
      </c>
      <c r="B164" s="7" t="e">
        <f>'Bid-Summary'!D204</f>
        <v>#REF!</v>
      </c>
      <c r="C164" s="302"/>
      <c r="D164" s="302"/>
      <c r="E164" s="302"/>
      <c r="F164" s="302"/>
      <c r="G164" s="302"/>
      <c r="H164" s="302"/>
      <c r="I164" s="302"/>
      <c r="J164" s="302"/>
      <c r="K164" s="302"/>
      <c r="L164" s="302"/>
      <c r="M164" s="303"/>
      <c r="N164" s="303"/>
    </row>
    <row r="165" spans="1:14" ht="15.75" x14ac:dyDescent="0.25">
      <c r="A165" s="9"/>
      <c r="B165" s="3" t="s">
        <v>5</v>
      </c>
      <c r="C165" s="291"/>
      <c r="D165" s="291"/>
      <c r="E165" s="292"/>
      <c r="F165" s="292"/>
      <c r="G165" s="292"/>
      <c r="H165" s="292"/>
      <c r="I165" s="292"/>
      <c r="J165" s="292"/>
      <c r="K165" s="292"/>
      <c r="L165" s="292"/>
      <c r="M165" s="292"/>
      <c r="N165" s="293"/>
    </row>
    <row r="166" spans="1:14" x14ac:dyDescent="0.25">
      <c r="A166" s="10"/>
      <c r="B166" s="5" t="s">
        <v>6</v>
      </c>
      <c r="C166" s="14"/>
      <c r="D166" s="14"/>
      <c r="E166" s="14"/>
      <c r="F166" s="14"/>
      <c r="G166" s="14"/>
      <c r="H166" s="14"/>
      <c r="I166" s="14"/>
      <c r="J166" s="14"/>
      <c r="K166" s="14"/>
      <c r="L166" s="14"/>
      <c r="M166" s="14"/>
      <c r="N166" s="15"/>
    </row>
    <row r="167" spans="1:14" ht="6.75" customHeight="1" x14ac:dyDescent="0.25"/>
    <row r="168" spans="1:14" ht="15" customHeight="1" x14ac:dyDescent="0.25">
      <c r="A168" s="294" t="s">
        <v>0</v>
      </c>
      <c r="B168" s="296" t="e">
        <f>'Bid-Summary'!C216</f>
        <v>#REF!</v>
      </c>
      <c r="C168" s="296"/>
      <c r="D168" s="296"/>
      <c r="E168" s="296"/>
      <c r="F168" s="296"/>
      <c r="G168" s="296"/>
      <c r="H168" s="296"/>
      <c r="I168" s="296"/>
      <c r="J168" s="296"/>
      <c r="K168" s="296"/>
      <c r="L168" s="296"/>
      <c r="M168" s="296"/>
      <c r="N168" s="297"/>
    </row>
    <row r="169" spans="1:14" ht="15" customHeight="1" x14ac:dyDescent="0.25">
      <c r="A169" s="295"/>
      <c r="B169" s="298"/>
      <c r="C169" s="298"/>
      <c r="D169" s="298"/>
      <c r="E169" s="298"/>
      <c r="F169" s="298"/>
      <c r="G169" s="298"/>
      <c r="H169" s="298"/>
      <c r="I169" s="298"/>
      <c r="J169" s="298"/>
      <c r="K169" s="298"/>
      <c r="L169" s="298"/>
      <c r="M169" s="298"/>
      <c r="N169" s="299"/>
    </row>
    <row r="170" spans="1:14" x14ac:dyDescent="0.25">
      <c r="A170" s="300" t="s">
        <v>61</v>
      </c>
      <c r="B170" s="301" t="s">
        <v>2</v>
      </c>
      <c r="C170" s="302">
        <f>'Bid-Summary'!B220</f>
        <v>0</v>
      </c>
      <c r="D170" s="302"/>
      <c r="E170" s="302">
        <f>'Bid-Summary'!B221</f>
        <v>0</v>
      </c>
      <c r="F170" s="302"/>
      <c r="G170" s="302">
        <f>'Bid-Summary'!B222</f>
        <v>0</v>
      </c>
      <c r="H170" s="302"/>
      <c r="I170" s="302">
        <f>'Bid-Summary'!B223</f>
        <v>0</v>
      </c>
      <c r="J170" s="302"/>
      <c r="K170" s="302">
        <f>'Bid-Summary'!B224</f>
        <v>0</v>
      </c>
      <c r="L170" s="302"/>
      <c r="M170" s="303"/>
      <c r="N170" s="303"/>
    </row>
    <row r="171" spans="1:14" x14ac:dyDescent="0.25">
      <c r="A171" s="300"/>
      <c r="B171" s="301"/>
      <c r="C171" s="302"/>
      <c r="D171" s="302"/>
      <c r="E171" s="302"/>
      <c r="F171" s="302"/>
      <c r="G171" s="302"/>
      <c r="H171" s="302"/>
      <c r="I171" s="302"/>
      <c r="J171" s="302"/>
      <c r="K171" s="302"/>
      <c r="L171" s="302"/>
      <c r="M171" s="303"/>
      <c r="N171" s="303"/>
    </row>
    <row r="172" spans="1:14" ht="15.75" x14ac:dyDescent="0.25">
      <c r="A172" s="17" t="s">
        <v>3</v>
      </c>
      <c r="B172" s="55" t="e">
        <f>'Bid-Summary'!B215:C215</f>
        <v>#REF!</v>
      </c>
      <c r="C172" s="302"/>
      <c r="D172" s="302"/>
      <c r="E172" s="302"/>
      <c r="F172" s="302"/>
      <c r="G172" s="302"/>
      <c r="H172" s="302"/>
      <c r="I172" s="302"/>
      <c r="J172" s="302"/>
      <c r="K172" s="302"/>
      <c r="L172" s="302"/>
      <c r="M172" s="303"/>
      <c r="N172" s="303"/>
    </row>
    <row r="173" spans="1:14" ht="15.75" x14ac:dyDescent="0.25">
      <c r="A173" s="17" t="s">
        <v>4</v>
      </c>
      <c r="B173" s="7" t="e">
        <f>'Bid-Summary'!D215</f>
        <v>#REF!</v>
      </c>
      <c r="C173" s="302"/>
      <c r="D173" s="302"/>
      <c r="E173" s="302"/>
      <c r="F173" s="302"/>
      <c r="G173" s="302"/>
      <c r="H173" s="302"/>
      <c r="I173" s="302"/>
      <c r="J173" s="302"/>
      <c r="K173" s="302"/>
      <c r="L173" s="302"/>
      <c r="M173" s="303"/>
      <c r="N173" s="303"/>
    </row>
    <row r="174" spans="1:14" ht="15.75" x14ac:dyDescent="0.25">
      <c r="A174" s="9"/>
      <c r="B174" s="3" t="s">
        <v>5</v>
      </c>
      <c r="C174" s="291"/>
      <c r="D174" s="291"/>
      <c r="E174" s="292"/>
      <c r="F174" s="292"/>
      <c r="G174" s="292"/>
      <c r="H174" s="292"/>
      <c r="I174" s="292"/>
      <c r="J174" s="292"/>
      <c r="K174" s="292"/>
      <c r="L174" s="292"/>
      <c r="M174" s="292"/>
      <c r="N174" s="293"/>
    </row>
    <row r="175" spans="1:14" x14ac:dyDescent="0.25">
      <c r="A175" s="10"/>
      <c r="B175" s="5" t="s">
        <v>6</v>
      </c>
      <c r="C175" s="14"/>
      <c r="D175" s="14"/>
      <c r="E175" s="14"/>
      <c r="F175" s="14"/>
      <c r="G175" s="14"/>
      <c r="H175" s="14"/>
      <c r="I175" s="14"/>
      <c r="J175" s="14"/>
      <c r="K175" s="14"/>
      <c r="L175" s="14"/>
      <c r="M175" s="14"/>
      <c r="N175" s="15"/>
    </row>
    <row r="176" spans="1:14" ht="15" customHeight="1" x14ac:dyDescent="0.25">
      <c r="A176" s="294" t="s">
        <v>0</v>
      </c>
      <c r="B176" s="296" t="e">
        <f>'Bid-Summary'!C228</f>
        <v>#REF!</v>
      </c>
      <c r="C176" s="296"/>
      <c r="D176" s="296"/>
      <c r="E176" s="296"/>
      <c r="F176" s="296"/>
      <c r="G176" s="296"/>
      <c r="H176" s="296"/>
      <c r="I176" s="296"/>
      <c r="J176" s="296"/>
      <c r="K176" s="296"/>
      <c r="L176" s="296"/>
      <c r="M176" s="296"/>
      <c r="N176" s="297"/>
    </row>
    <row r="177" spans="1:14" ht="15" customHeight="1" x14ac:dyDescent="0.25">
      <c r="A177" s="295"/>
      <c r="B177" s="298"/>
      <c r="C177" s="298"/>
      <c r="D177" s="298"/>
      <c r="E177" s="298"/>
      <c r="F177" s="298"/>
      <c r="G177" s="298"/>
      <c r="H177" s="298"/>
      <c r="I177" s="298"/>
      <c r="J177" s="298"/>
      <c r="K177" s="298"/>
      <c r="L177" s="298"/>
      <c r="M177" s="298"/>
      <c r="N177" s="299"/>
    </row>
    <row r="178" spans="1:14" x14ac:dyDescent="0.25">
      <c r="A178" s="300" t="s">
        <v>62</v>
      </c>
      <c r="B178" s="301" t="s">
        <v>2</v>
      </c>
      <c r="C178" s="302">
        <f>'Bid-Summary'!B232</f>
        <v>0</v>
      </c>
      <c r="D178" s="302"/>
      <c r="E178" s="302">
        <f>'Bid-Summary'!B233</f>
        <v>0</v>
      </c>
      <c r="F178" s="302"/>
      <c r="G178" s="302">
        <f>'Bid-Summary'!B234</f>
        <v>0</v>
      </c>
      <c r="H178" s="302"/>
      <c r="I178" s="302">
        <f>'Bid-Summary'!B235</f>
        <v>0</v>
      </c>
      <c r="J178" s="302"/>
      <c r="K178" s="302">
        <f>'Bid-Summary'!B236</f>
        <v>0</v>
      </c>
      <c r="L178" s="302"/>
      <c r="M178" s="302">
        <f>'Bid-Summary'!H232</f>
        <v>0</v>
      </c>
      <c r="N178" s="302"/>
    </row>
    <row r="179" spans="1:14" x14ac:dyDescent="0.25">
      <c r="A179" s="300"/>
      <c r="B179" s="301"/>
      <c r="C179" s="302"/>
      <c r="D179" s="302"/>
      <c r="E179" s="302"/>
      <c r="F179" s="302"/>
      <c r="G179" s="302"/>
      <c r="H179" s="302"/>
      <c r="I179" s="302"/>
      <c r="J179" s="302"/>
      <c r="K179" s="302"/>
      <c r="L179" s="302"/>
      <c r="M179" s="302"/>
      <c r="N179" s="302"/>
    </row>
    <row r="180" spans="1:14" ht="15.75" x14ac:dyDescent="0.25">
      <c r="A180" s="17" t="s">
        <v>3</v>
      </c>
      <c r="B180" s="6" t="e">
        <f>'Bid-Summary'!B227:C227</f>
        <v>#REF!</v>
      </c>
      <c r="C180" s="302"/>
      <c r="D180" s="302"/>
      <c r="E180" s="302"/>
      <c r="F180" s="302"/>
      <c r="G180" s="302"/>
      <c r="H180" s="302"/>
      <c r="I180" s="302"/>
      <c r="J180" s="302"/>
      <c r="K180" s="302"/>
      <c r="L180" s="302"/>
      <c r="M180" s="302"/>
      <c r="N180" s="302"/>
    </row>
    <row r="181" spans="1:14" ht="15.75" x14ac:dyDescent="0.25">
      <c r="A181" s="17" t="s">
        <v>4</v>
      </c>
      <c r="B181" s="7" t="e">
        <f>'Bid-Summary'!D227</f>
        <v>#REF!</v>
      </c>
      <c r="C181" s="302"/>
      <c r="D181" s="302"/>
      <c r="E181" s="302"/>
      <c r="F181" s="302"/>
      <c r="G181" s="302"/>
      <c r="H181" s="302"/>
      <c r="I181" s="302"/>
      <c r="J181" s="302"/>
      <c r="K181" s="302"/>
      <c r="L181" s="302"/>
      <c r="M181" s="302"/>
      <c r="N181" s="302"/>
    </row>
    <row r="182" spans="1:14" ht="15.75" x14ac:dyDescent="0.25">
      <c r="A182" s="9"/>
      <c r="B182" s="3" t="s">
        <v>5</v>
      </c>
      <c r="C182" s="291"/>
      <c r="D182" s="291"/>
      <c r="E182" s="292"/>
      <c r="F182" s="292"/>
      <c r="G182" s="292"/>
      <c r="H182" s="292"/>
      <c r="I182" s="292"/>
      <c r="J182" s="292"/>
      <c r="K182" s="292"/>
      <c r="L182" s="292"/>
      <c r="M182" s="292"/>
      <c r="N182" s="293"/>
    </row>
    <row r="183" spans="1:14" x14ac:dyDescent="0.25">
      <c r="A183" s="10"/>
      <c r="B183" s="5" t="s">
        <v>6</v>
      </c>
      <c r="C183" s="14"/>
      <c r="D183" s="14"/>
      <c r="E183" s="14"/>
      <c r="F183" s="14"/>
      <c r="G183" s="14"/>
      <c r="H183" s="14"/>
      <c r="I183" s="14"/>
      <c r="J183" s="14"/>
      <c r="K183" s="14"/>
      <c r="L183" s="14"/>
      <c r="M183" s="14"/>
      <c r="N183" s="15"/>
    </row>
    <row r="184" spans="1:14" ht="6.75" customHeight="1" x14ac:dyDescent="0.25"/>
    <row r="185" spans="1:14" ht="15" customHeight="1" x14ac:dyDescent="0.25">
      <c r="A185" s="294" t="s">
        <v>0</v>
      </c>
      <c r="B185" s="296" t="e">
        <f>'Bid-Summary'!C239</f>
        <v>#REF!</v>
      </c>
      <c r="C185" s="296"/>
      <c r="D185" s="296"/>
      <c r="E185" s="296"/>
      <c r="F185" s="296"/>
      <c r="G185" s="296"/>
      <c r="H185" s="296"/>
      <c r="I185" s="296"/>
      <c r="J185" s="296"/>
      <c r="K185" s="296"/>
      <c r="L185" s="296"/>
      <c r="M185" s="296"/>
      <c r="N185" s="297"/>
    </row>
    <row r="186" spans="1:14" ht="15" customHeight="1" x14ac:dyDescent="0.25">
      <c r="A186" s="295"/>
      <c r="B186" s="298"/>
      <c r="C186" s="298"/>
      <c r="D186" s="298"/>
      <c r="E186" s="298"/>
      <c r="F186" s="298"/>
      <c r="G186" s="298"/>
      <c r="H186" s="298"/>
      <c r="I186" s="298"/>
      <c r="J186" s="298"/>
      <c r="K186" s="298"/>
      <c r="L186" s="298"/>
      <c r="M186" s="298"/>
      <c r="N186" s="299"/>
    </row>
    <row r="187" spans="1:14" x14ac:dyDescent="0.25">
      <c r="A187" s="300" t="s">
        <v>63</v>
      </c>
      <c r="B187" s="301" t="s">
        <v>2</v>
      </c>
      <c r="C187" s="302">
        <f>'Bid-Summary'!B243</f>
        <v>0</v>
      </c>
      <c r="D187" s="302"/>
      <c r="E187" s="302">
        <f>'Bid-Summary'!B244</f>
        <v>0</v>
      </c>
      <c r="F187" s="302"/>
      <c r="G187" s="302">
        <f>'Bid-Summary'!B245</f>
        <v>0</v>
      </c>
      <c r="H187" s="302"/>
      <c r="I187" s="302">
        <f>'Bid-Summary'!B246</f>
        <v>0</v>
      </c>
      <c r="J187" s="302"/>
      <c r="K187" s="302">
        <f>'Bid-Summary'!B247</f>
        <v>0</v>
      </c>
      <c r="L187" s="302"/>
      <c r="M187" s="302">
        <f>'Bid-Summary'!H243</f>
        <v>0</v>
      </c>
      <c r="N187" s="302"/>
    </row>
    <row r="188" spans="1:14" x14ac:dyDescent="0.25">
      <c r="A188" s="300"/>
      <c r="B188" s="301"/>
      <c r="C188" s="302"/>
      <c r="D188" s="302"/>
      <c r="E188" s="302"/>
      <c r="F188" s="302"/>
      <c r="G188" s="302"/>
      <c r="H188" s="302"/>
      <c r="I188" s="302"/>
      <c r="J188" s="302"/>
      <c r="K188" s="302"/>
      <c r="L188" s="302"/>
      <c r="M188" s="302"/>
      <c r="N188" s="302"/>
    </row>
    <row r="189" spans="1:14" ht="15.75" x14ac:dyDescent="0.25">
      <c r="A189" s="17" t="s">
        <v>3</v>
      </c>
      <c r="B189" s="6" t="e">
        <f>'Bid-Summary'!B238:C238</f>
        <v>#REF!</v>
      </c>
      <c r="C189" s="302"/>
      <c r="D189" s="302"/>
      <c r="E189" s="302"/>
      <c r="F189" s="302"/>
      <c r="G189" s="302"/>
      <c r="H189" s="302"/>
      <c r="I189" s="302"/>
      <c r="J189" s="302"/>
      <c r="K189" s="302"/>
      <c r="L189" s="302"/>
      <c r="M189" s="302"/>
      <c r="N189" s="302"/>
    </row>
    <row r="190" spans="1:14" ht="15.75" x14ac:dyDescent="0.25">
      <c r="A190" s="17" t="s">
        <v>4</v>
      </c>
      <c r="B190" s="7" t="e">
        <f>'Bid-Summary'!D238</f>
        <v>#REF!</v>
      </c>
      <c r="C190" s="302"/>
      <c r="D190" s="302"/>
      <c r="E190" s="302"/>
      <c r="F190" s="302"/>
      <c r="G190" s="302"/>
      <c r="H190" s="302"/>
      <c r="I190" s="302"/>
      <c r="J190" s="302"/>
      <c r="K190" s="302"/>
      <c r="L190" s="302"/>
      <c r="M190" s="302"/>
      <c r="N190" s="302"/>
    </row>
    <row r="191" spans="1:14" ht="15.75" x14ac:dyDescent="0.25">
      <c r="A191" s="9"/>
      <c r="B191" s="3" t="s">
        <v>5</v>
      </c>
      <c r="C191" s="291"/>
      <c r="D191" s="291"/>
      <c r="E191" s="292"/>
      <c r="F191" s="292"/>
      <c r="G191" s="292"/>
      <c r="H191" s="292"/>
      <c r="I191" s="292"/>
      <c r="J191" s="292"/>
      <c r="K191" s="292"/>
      <c r="L191" s="292"/>
      <c r="M191" s="292"/>
      <c r="N191" s="293"/>
    </row>
    <row r="192" spans="1:14" x14ac:dyDescent="0.25">
      <c r="A192" s="10"/>
      <c r="B192" s="5" t="s">
        <v>6</v>
      </c>
      <c r="C192" s="14"/>
      <c r="D192" s="14"/>
      <c r="E192" s="14"/>
      <c r="F192" s="14"/>
      <c r="G192" s="14"/>
      <c r="H192" s="14"/>
      <c r="I192" s="14"/>
      <c r="J192" s="14"/>
      <c r="K192" s="14"/>
      <c r="L192" s="14"/>
      <c r="M192" s="14"/>
      <c r="N192" s="15"/>
    </row>
    <row r="193" spans="1:14" ht="6.75" customHeight="1" x14ac:dyDescent="0.25"/>
    <row r="194" spans="1:14" ht="15" customHeight="1" x14ac:dyDescent="0.25">
      <c r="A194" s="294" t="s">
        <v>0</v>
      </c>
      <c r="B194" s="296" t="e">
        <f>'Bid-Summary'!C250</f>
        <v>#REF!</v>
      </c>
      <c r="C194" s="296"/>
      <c r="D194" s="296"/>
      <c r="E194" s="296"/>
      <c r="F194" s="296"/>
      <c r="G194" s="296"/>
      <c r="H194" s="296"/>
      <c r="I194" s="296"/>
      <c r="J194" s="296"/>
      <c r="K194" s="296"/>
      <c r="L194" s="296"/>
      <c r="M194" s="296"/>
      <c r="N194" s="297"/>
    </row>
    <row r="195" spans="1:14" ht="15" customHeight="1" x14ac:dyDescent="0.25">
      <c r="A195" s="295"/>
      <c r="B195" s="298"/>
      <c r="C195" s="298"/>
      <c r="D195" s="298"/>
      <c r="E195" s="298"/>
      <c r="F195" s="298"/>
      <c r="G195" s="298"/>
      <c r="H195" s="298"/>
      <c r="I195" s="298"/>
      <c r="J195" s="298"/>
      <c r="K195" s="298"/>
      <c r="L195" s="298"/>
      <c r="M195" s="298"/>
      <c r="N195" s="299"/>
    </row>
    <row r="196" spans="1:14" x14ac:dyDescent="0.25">
      <c r="A196" s="300" t="s">
        <v>64</v>
      </c>
      <c r="B196" s="301" t="s">
        <v>2</v>
      </c>
      <c r="C196" s="302">
        <f>'Bid-Summary'!B254</f>
        <v>0</v>
      </c>
      <c r="D196" s="302"/>
      <c r="E196" s="302">
        <f>'Bid-Summary'!B255</f>
        <v>0</v>
      </c>
      <c r="F196" s="302"/>
      <c r="G196" s="302">
        <f>'Bid-Summary'!B256</f>
        <v>0</v>
      </c>
      <c r="H196" s="302"/>
      <c r="I196" s="302">
        <f>'Bid-Summary'!B257</f>
        <v>0</v>
      </c>
      <c r="J196" s="302"/>
      <c r="K196" s="302">
        <f>'Bid-Summary'!B258</f>
        <v>0</v>
      </c>
      <c r="L196" s="302"/>
      <c r="M196" s="302">
        <f>'Bid-Summary'!H254</f>
        <v>0</v>
      </c>
      <c r="N196" s="302"/>
    </row>
    <row r="197" spans="1:14" x14ac:dyDescent="0.25">
      <c r="A197" s="300"/>
      <c r="B197" s="301"/>
      <c r="C197" s="302"/>
      <c r="D197" s="302"/>
      <c r="E197" s="302"/>
      <c r="F197" s="302"/>
      <c r="G197" s="302"/>
      <c r="H197" s="302"/>
      <c r="I197" s="302"/>
      <c r="J197" s="302"/>
      <c r="K197" s="302"/>
      <c r="L197" s="302"/>
      <c r="M197" s="302"/>
      <c r="N197" s="302"/>
    </row>
    <row r="198" spans="1:14" ht="15.75" x14ac:dyDescent="0.25">
      <c r="A198" s="17" t="s">
        <v>3</v>
      </c>
      <c r="B198" s="6" t="e">
        <f>'Bid-Summary'!B249:C249</f>
        <v>#REF!</v>
      </c>
      <c r="C198" s="302"/>
      <c r="D198" s="302"/>
      <c r="E198" s="302"/>
      <c r="F198" s="302"/>
      <c r="G198" s="302"/>
      <c r="H198" s="302"/>
      <c r="I198" s="302"/>
      <c r="J198" s="302"/>
      <c r="K198" s="302"/>
      <c r="L198" s="302"/>
      <c r="M198" s="302"/>
      <c r="N198" s="302"/>
    </row>
    <row r="199" spans="1:14" ht="15.75" x14ac:dyDescent="0.25">
      <c r="A199" s="17" t="s">
        <v>4</v>
      </c>
      <c r="B199" s="7" t="e">
        <f>'Bid-Summary'!D249</f>
        <v>#REF!</v>
      </c>
      <c r="C199" s="302"/>
      <c r="D199" s="302"/>
      <c r="E199" s="302"/>
      <c r="F199" s="302"/>
      <c r="G199" s="302"/>
      <c r="H199" s="302"/>
      <c r="I199" s="302"/>
      <c r="J199" s="302"/>
      <c r="K199" s="302"/>
      <c r="L199" s="302"/>
      <c r="M199" s="302"/>
      <c r="N199" s="302"/>
    </row>
    <row r="200" spans="1:14" ht="15.75" x14ac:dyDescent="0.25">
      <c r="A200" s="9"/>
      <c r="B200" s="3" t="s">
        <v>5</v>
      </c>
      <c r="C200" s="291"/>
      <c r="D200" s="291"/>
      <c r="E200" s="292"/>
      <c r="F200" s="292"/>
      <c r="G200" s="292"/>
      <c r="H200" s="292"/>
      <c r="I200" s="292"/>
      <c r="J200" s="292"/>
      <c r="K200" s="292"/>
      <c r="L200" s="292"/>
      <c r="M200" s="292"/>
      <c r="N200" s="293"/>
    </row>
    <row r="201" spans="1:14" x14ac:dyDescent="0.25">
      <c r="A201" s="10"/>
      <c r="B201" s="5" t="s">
        <v>6</v>
      </c>
      <c r="C201" s="14"/>
      <c r="D201" s="14"/>
      <c r="E201" s="14"/>
      <c r="F201" s="14"/>
      <c r="G201" s="14"/>
      <c r="H201" s="14"/>
      <c r="I201" s="14"/>
      <c r="J201" s="14"/>
      <c r="K201" s="14"/>
      <c r="L201" s="14"/>
      <c r="M201" s="14"/>
      <c r="N201" s="15"/>
    </row>
    <row r="202" spans="1:14" ht="6.75" customHeight="1" x14ac:dyDescent="0.25"/>
    <row r="203" spans="1:14" ht="15" customHeight="1" x14ac:dyDescent="0.25">
      <c r="A203" s="294" t="s">
        <v>0</v>
      </c>
      <c r="B203" s="296" t="e">
        <f>'Bid-Summary'!C261</f>
        <v>#REF!</v>
      </c>
      <c r="C203" s="296"/>
      <c r="D203" s="296"/>
      <c r="E203" s="296"/>
      <c r="F203" s="296"/>
      <c r="G203" s="296"/>
      <c r="H203" s="296"/>
      <c r="I203" s="296"/>
      <c r="J203" s="296"/>
      <c r="K203" s="296"/>
      <c r="L203" s="296"/>
      <c r="M203" s="296"/>
      <c r="N203" s="297"/>
    </row>
    <row r="204" spans="1:14" ht="15" customHeight="1" x14ac:dyDescent="0.25">
      <c r="A204" s="295"/>
      <c r="B204" s="298"/>
      <c r="C204" s="298"/>
      <c r="D204" s="298"/>
      <c r="E204" s="298"/>
      <c r="F204" s="298"/>
      <c r="G204" s="298"/>
      <c r="H204" s="298"/>
      <c r="I204" s="298"/>
      <c r="J204" s="298"/>
      <c r="K204" s="298"/>
      <c r="L204" s="298"/>
      <c r="M204" s="298"/>
      <c r="N204" s="299"/>
    </row>
    <row r="205" spans="1:14" x14ac:dyDescent="0.25">
      <c r="A205" s="300" t="s">
        <v>65</v>
      </c>
      <c r="B205" s="301" t="s">
        <v>2</v>
      </c>
      <c r="C205" s="302">
        <f>'Bid-Summary'!B265</f>
        <v>0</v>
      </c>
      <c r="D205" s="302"/>
      <c r="E205" s="302">
        <f>'Bid-Summary'!B266</f>
        <v>0</v>
      </c>
      <c r="F205" s="302"/>
      <c r="G205" s="302">
        <f>'Bid-Summary'!B267</f>
        <v>0</v>
      </c>
      <c r="H205" s="302"/>
      <c r="I205" s="302">
        <f>'Bid-Summary'!B268</f>
        <v>0</v>
      </c>
      <c r="J205" s="302"/>
      <c r="K205" s="302">
        <f>'Bid-Summary'!B269</f>
        <v>0</v>
      </c>
      <c r="L205" s="302"/>
      <c r="M205" s="302">
        <f>'Bid-Summary'!H265</f>
        <v>0</v>
      </c>
      <c r="N205" s="302"/>
    </row>
    <row r="206" spans="1:14" x14ac:dyDescent="0.25">
      <c r="A206" s="300"/>
      <c r="B206" s="301"/>
      <c r="C206" s="302"/>
      <c r="D206" s="302"/>
      <c r="E206" s="302"/>
      <c r="F206" s="302"/>
      <c r="G206" s="302"/>
      <c r="H206" s="302"/>
      <c r="I206" s="302"/>
      <c r="J206" s="302"/>
      <c r="K206" s="302"/>
      <c r="L206" s="302"/>
      <c r="M206" s="302"/>
      <c r="N206" s="302"/>
    </row>
    <row r="207" spans="1:14" ht="15.75" x14ac:dyDescent="0.25">
      <c r="A207" s="17" t="s">
        <v>3</v>
      </c>
      <c r="B207" s="6" t="e">
        <f>'Bid-Summary'!B260:C260</f>
        <v>#REF!</v>
      </c>
      <c r="C207" s="302"/>
      <c r="D207" s="302"/>
      <c r="E207" s="302"/>
      <c r="F207" s="302"/>
      <c r="G207" s="302"/>
      <c r="H207" s="302"/>
      <c r="I207" s="302"/>
      <c r="J207" s="302"/>
      <c r="K207" s="302"/>
      <c r="L207" s="302"/>
      <c r="M207" s="302"/>
      <c r="N207" s="302"/>
    </row>
    <row r="208" spans="1:14" ht="15.75" x14ac:dyDescent="0.25">
      <c r="A208" s="17" t="s">
        <v>4</v>
      </c>
      <c r="B208" s="7" t="e">
        <f>'Bid-Summary'!D260</f>
        <v>#REF!</v>
      </c>
      <c r="C208" s="302"/>
      <c r="D208" s="302"/>
      <c r="E208" s="302"/>
      <c r="F208" s="302"/>
      <c r="G208" s="302"/>
      <c r="H208" s="302"/>
      <c r="I208" s="302"/>
      <c r="J208" s="302"/>
      <c r="K208" s="302"/>
      <c r="L208" s="302"/>
      <c r="M208" s="302"/>
      <c r="N208" s="302"/>
    </row>
    <row r="209" spans="1:14" ht="15.75" x14ac:dyDescent="0.25">
      <c r="A209" s="9"/>
      <c r="B209" s="3" t="s">
        <v>5</v>
      </c>
      <c r="C209" s="291"/>
      <c r="D209" s="291"/>
      <c r="E209" s="292"/>
      <c r="F209" s="292"/>
      <c r="G209" s="292"/>
      <c r="H209" s="292"/>
      <c r="I209" s="292"/>
      <c r="J209" s="292"/>
      <c r="K209" s="292"/>
      <c r="L209" s="292"/>
      <c r="M209" s="292"/>
      <c r="N209" s="293"/>
    </row>
    <row r="210" spans="1:14" x14ac:dyDescent="0.25">
      <c r="A210" s="10"/>
      <c r="B210" s="5" t="s">
        <v>6</v>
      </c>
      <c r="C210" s="14"/>
      <c r="D210" s="14"/>
      <c r="E210" s="14"/>
      <c r="F210" s="14"/>
      <c r="G210" s="14"/>
      <c r="H210" s="14"/>
      <c r="I210" s="14"/>
      <c r="J210" s="14"/>
      <c r="K210" s="14"/>
      <c r="L210" s="14"/>
      <c r="M210" s="14"/>
      <c r="N210" s="15"/>
    </row>
    <row r="211" spans="1:14" ht="15" customHeight="1" x14ac:dyDescent="0.25">
      <c r="A211" s="294" t="s">
        <v>0</v>
      </c>
      <c r="B211" s="326" t="e">
        <f>'Bid-Summary'!C272</f>
        <v>#REF!</v>
      </c>
      <c r="C211" s="326"/>
      <c r="D211" s="326"/>
      <c r="E211" s="326"/>
      <c r="F211" s="326"/>
      <c r="G211" s="326"/>
      <c r="H211" s="326"/>
      <c r="I211" s="326"/>
      <c r="J211" s="326"/>
      <c r="K211" s="326"/>
      <c r="L211" s="326"/>
      <c r="M211" s="326"/>
      <c r="N211" s="327"/>
    </row>
    <row r="212" spans="1:14" x14ac:dyDescent="0.25">
      <c r="A212" s="295"/>
      <c r="B212" s="328"/>
      <c r="C212" s="328"/>
      <c r="D212" s="328"/>
      <c r="E212" s="328"/>
      <c r="F212" s="328"/>
      <c r="G212" s="328"/>
      <c r="H212" s="328"/>
      <c r="I212" s="328"/>
      <c r="J212" s="328"/>
      <c r="K212" s="328"/>
      <c r="L212" s="328"/>
      <c r="M212" s="328"/>
      <c r="N212" s="329"/>
    </row>
    <row r="213" spans="1:14" ht="15" customHeight="1" x14ac:dyDescent="0.25">
      <c r="A213" s="300" t="s">
        <v>68</v>
      </c>
      <c r="B213" s="301" t="s">
        <v>2</v>
      </c>
      <c r="C213" s="313">
        <f>'Bid-Summary'!B276</f>
        <v>0</v>
      </c>
      <c r="D213" s="313"/>
      <c r="E213" s="313">
        <f>'Bid-Summary'!B277</f>
        <v>0</v>
      </c>
      <c r="F213" s="313"/>
      <c r="G213" s="313">
        <f>'Bid-Summary'!B278</f>
        <v>0</v>
      </c>
      <c r="H213" s="313"/>
      <c r="I213" s="313">
        <f>'Bid-Summary'!B279</f>
        <v>0</v>
      </c>
      <c r="J213" s="313"/>
      <c r="K213" s="313">
        <f>'Bid-Summary'!B280</f>
        <v>0</v>
      </c>
      <c r="L213" s="313"/>
      <c r="M213" s="313">
        <f>'Bid-Summary'!H276</f>
        <v>0</v>
      </c>
      <c r="N213" s="313"/>
    </row>
    <row r="214" spans="1:14" x14ac:dyDescent="0.25">
      <c r="A214" s="300"/>
      <c r="B214" s="301"/>
      <c r="C214" s="314"/>
      <c r="D214" s="314"/>
      <c r="E214" s="314"/>
      <c r="F214" s="314"/>
      <c r="G214" s="314"/>
      <c r="H214" s="314"/>
      <c r="I214" s="314"/>
      <c r="J214" s="314"/>
      <c r="K214" s="314"/>
      <c r="L214" s="314"/>
      <c r="M214" s="314"/>
      <c r="N214" s="314"/>
    </row>
    <row r="215" spans="1:14" ht="15.75" x14ac:dyDescent="0.25">
      <c r="A215" s="17" t="s">
        <v>3</v>
      </c>
      <c r="B215" s="6" t="e">
        <f>'Bid-Summary'!B271:C271</f>
        <v>#REF!</v>
      </c>
      <c r="C215" s="314"/>
      <c r="D215" s="314"/>
      <c r="E215" s="314"/>
      <c r="F215" s="314"/>
      <c r="G215" s="314"/>
      <c r="H215" s="314"/>
      <c r="I215" s="314"/>
      <c r="J215" s="314"/>
      <c r="K215" s="314"/>
      <c r="L215" s="314"/>
      <c r="M215" s="314"/>
      <c r="N215" s="314"/>
    </row>
    <row r="216" spans="1:14" ht="15.75" x14ac:dyDescent="0.25">
      <c r="A216" s="17" t="s">
        <v>4</v>
      </c>
      <c r="B216" s="7" t="e">
        <f>'Bid-Summary'!D271</f>
        <v>#REF!</v>
      </c>
      <c r="C216" s="315"/>
      <c r="D216" s="315"/>
      <c r="E216" s="315"/>
      <c r="F216" s="315"/>
      <c r="G216" s="315"/>
      <c r="H216" s="315"/>
      <c r="I216" s="315"/>
      <c r="J216" s="315"/>
      <c r="K216" s="315"/>
      <c r="L216" s="315"/>
      <c r="M216" s="315"/>
      <c r="N216" s="315"/>
    </row>
    <row r="217" spans="1:14" ht="15.75" x14ac:dyDescent="0.25">
      <c r="A217" s="2"/>
      <c r="B217" s="3" t="s">
        <v>5</v>
      </c>
      <c r="C217" s="291"/>
      <c r="D217" s="291"/>
      <c r="E217" s="291"/>
      <c r="F217" s="291"/>
      <c r="G217" s="291"/>
      <c r="H217" s="291"/>
      <c r="I217" s="291"/>
      <c r="J217" s="291"/>
      <c r="K217" s="291"/>
      <c r="L217" s="291"/>
      <c r="M217" s="291"/>
      <c r="N217" s="305"/>
    </row>
    <row r="218" spans="1:14" x14ac:dyDescent="0.25">
      <c r="A218" s="4"/>
      <c r="B218" s="5" t="s">
        <v>6</v>
      </c>
      <c r="C218" s="14"/>
      <c r="D218" s="28"/>
      <c r="E218" s="14"/>
      <c r="F218" s="28"/>
      <c r="G218" s="14"/>
      <c r="H218" s="28"/>
      <c r="I218" s="14"/>
      <c r="J218" s="28"/>
      <c r="K218" s="14"/>
      <c r="L218" s="28"/>
      <c r="M218" s="14"/>
      <c r="N218" s="27"/>
    </row>
    <row r="219" spans="1:14" ht="7.35" customHeight="1" x14ac:dyDescent="0.25"/>
    <row r="220" spans="1:14" x14ac:dyDescent="0.25">
      <c r="A220" s="294" t="s">
        <v>0</v>
      </c>
      <c r="B220" s="296" t="e">
        <f>'Bid-Summary'!C284</f>
        <v>#REF!</v>
      </c>
      <c r="C220" s="296"/>
      <c r="D220" s="296"/>
      <c r="E220" s="296"/>
      <c r="F220" s="296"/>
      <c r="G220" s="296"/>
      <c r="H220" s="296"/>
      <c r="I220" s="296"/>
      <c r="J220" s="296"/>
      <c r="K220" s="296"/>
      <c r="L220" s="296"/>
      <c r="M220" s="296"/>
      <c r="N220" s="297"/>
    </row>
    <row r="221" spans="1:14" x14ac:dyDescent="0.25">
      <c r="A221" s="295"/>
      <c r="B221" s="298"/>
      <c r="C221" s="298"/>
      <c r="D221" s="298"/>
      <c r="E221" s="298"/>
      <c r="F221" s="298"/>
      <c r="G221" s="298"/>
      <c r="H221" s="298"/>
      <c r="I221" s="298"/>
      <c r="J221" s="298"/>
      <c r="K221" s="298"/>
      <c r="L221" s="298"/>
      <c r="M221" s="298"/>
      <c r="N221" s="299"/>
    </row>
    <row r="222" spans="1:14" x14ac:dyDescent="0.25">
      <c r="A222" s="300" t="s">
        <v>69</v>
      </c>
      <c r="B222" s="301" t="s">
        <v>2</v>
      </c>
      <c r="C222" s="313">
        <f>'Bid-Summary'!B288</f>
        <v>0</v>
      </c>
      <c r="D222" s="313"/>
      <c r="E222" s="313">
        <f>'Bid-Summary'!B289</f>
        <v>0</v>
      </c>
      <c r="F222" s="313"/>
      <c r="G222" s="313">
        <f>'Bid-Summary'!B290</f>
        <v>0</v>
      </c>
      <c r="H222" s="313"/>
      <c r="I222" s="313">
        <f>'Bid-Summary'!B291</f>
        <v>0</v>
      </c>
      <c r="J222" s="313"/>
      <c r="K222" s="313">
        <f>'Bid-Summary'!B292</f>
        <v>0</v>
      </c>
      <c r="L222" s="313"/>
      <c r="M222" s="313">
        <f>'Bid-Summary'!H288</f>
        <v>0</v>
      </c>
      <c r="N222" s="313"/>
    </row>
    <row r="223" spans="1:14" x14ac:dyDescent="0.25">
      <c r="A223" s="300"/>
      <c r="B223" s="301"/>
      <c r="C223" s="314"/>
      <c r="D223" s="314"/>
      <c r="E223" s="314"/>
      <c r="F223" s="314"/>
      <c r="G223" s="314"/>
      <c r="H223" s="314"/>
      <c r="I223" s="314"/>
      <c r="J223" s="314"/>
      <c r="K223" s="314"/>
      <c r="L223" s="314"/>
      <c r="M223" s="314"/>
      <c r="N223" s="314"/>
    </row>
    <row r="224" spans="1:14" ht="15.75" x14ac:dyDescent="0.25">
      <c r="A224" s="17" t="s">
        <v>3</v>
      </c>
      <c r="B224" s="6" t="e">
        <f>'Bid-Summary'!B283:C283</f>
        <v>#REF!</v>
      </c>
      <c r="C224" s="314"/>
      <c r="D224" s="314"/>
      <c r="E224" s="314"/>
      <c r="F224" s="314"/>
      <c r="G224" s="314"/>
      <c r="H224" s="314"/>
      <c r="I224" s="314"/>
      <c r="J224" s="314"/>
      <c r="K224" s="314"/>
      <c r="L224" s="314"/>
      <c r="M224" s="314"/>
      <c r="N224" s="314"/>
    </row>
    <row r="225" spans="1:14" ht="15.75" x14ac:dyDescent="0.25">
      <c r="A225" s="17" t="s">
        <v>4</v>
      </c>
      <c r="B225" s="7" t="e">
        <f>'Bid-Summary'!D283</f>
        <v>#REF!</v>
      </c>
      <c r="C225" s="315"/>
      <c r="D225" s="315"/>
      <c r="E225" s="315"/>
      <c r="F225" s="315"/>
      <c r="G225" s="315"/>
      <c r="H225" s="315"/>
      <c r="I225" s="315"/>
      <c r="J225" s="315"/>
      <c r="K225" s="315"/>
      <c r="L225" s="315"/>
      <c r="M225" s="315"/>
      <c r="N225" s="315"/>
    </row>
    <row r="226" spans="1:14" ht="15.75" x14ac:dyDescent="0.25">
      <c r="A226" s="2"/>
      <c r="B226" s="3" t="s">
        <v>5</v>
      </c>
      <c r="C226" s="291"/>
      <c r="D226" s="291"/>
      <c r="E226" s="292"/>
      <c r="F226" s="292"/>
      <c r="G226" s="292"/>
      <c r="H226" s="292"/>
      <c r="I226" s="292"/>
      <c r="J226" s="292"/>
      <c r="K226" s="292"/>
      <c r="L226" s="292"/>
      <c r="M226" s="292"/>
      <c r="N226" s="293"/>
    </row>
    <row r="227" spans="1:14" x14ac:dyDescent="0.25">
      <c r="A227" s="4"/>
      <c r="B227" s="5" t="s">
        <v>6</v>
      </c>
      <c r="C227" s="14"/>
      <c r="D227" s="28"/>
      <c r="E227" s="14"/>
      <c r="F227" s="28"/>
      <c r="G227" s="14"/>
      <c r="H227" s="14"/>
      <c r="I227" s="14"/>
      <c r="J227" s="14"/>
      <c r="K227" s="14"/>
      <c r="L227" s="14"/>
      <c r="M227" s="14"/>
      <c r="N227" s="15"/>
    </row>
    <row r="228" spans="1:14" ht="6.75" customHeight="1" x14ac:dyDescent="0.25"/>
    <row r="229" spans="1:14" x14ac:dyDescent="0.25">
      <c r="A229" s="294" t="s">
        <v>0</v>
      </c>
      <c r="B229" s="326" t="e">
        <f>'Bid-Summary'!C295</f>
        <v>#REF!</v>
      </c>
      <c r="C229" s="326"/>
      <c r="D229" s="326"/>
      <c r="E229" s="326"/>
      <c r="F229" s="326"/>
      <c r="G229" s="326"/>
      <c r="H229" s="326"/>
      <c r="I229" s="326"/>
      <c r="J229" s="326"/>
      <c r="K229" s="326"/>
      <c r="L229" s="326"/>
      <c r="M229" s="326"/>
      <c r="N229" s="327"/>
    </row>
    <row r="230" spans="1:14" x14ac:dyDescent="0.25">
      <c r="A230" s="295"/>
      <c r="B230" s="328"/>
      <c r="C230" s="328"/>
      <c r="D230" s="328"/>
      <c r="E230" s="328"/>
      <c r="F230" s="328"/>
      <c r="G230" s="328"/>
      <c r="H230" s="328"/>
      <c r="I230" s="328"/>
      <c r="J230" s="328"/>
      <c r="K230" s="328"/>
      <c r="L230" s="328"/>
      <c r="M230" s="328"/>
      <c r="N230" s="329"/>
    </row>
    <row r="231" spans="1:14" x14ac:dyDescent="0.25">
      <c r="A231" s="300" t="s">
        <v>70</v>
      </c>
      <c r="B231" s="301" t="s">
        <v>2</v>
      </c>
      <c r="C231" s="313">
        <f>'Bid-Summary'!B299</f>
        <v>0</v>
      </c>
      <c r="D231" s="313"/>
      <c r="E231" s="313">
        <f>'Bid-Summary'!B300</f>
        <v>0</v>
      </c>
      <c r="F231" s="313"/>
      <c r="G231" s="313">
        <f>'Bid-Summary'!B301</f>
        <v>0</v>
      </c>
      <c r="H231" s="313"/>
      <c r="I231" s="313">
        <f>'Bid-Summary'!B302</f>
        <v>0</v>
      </c>
      <c r="J231" s="313"/>
      <c r="K231" s="313">
        <f>'Bid-Summary'!B303</f>
        <v>0</v>
      </c>
      <c r="L231" s="313"/>
      <c r="M231" s="313">
        <f>'Bid-Summary'!H299</f>
        <v>0</v>
      </c>
      <c r="N231" s="313"/>
    </row>
    <row r="232" spans="1:14" x14ac:dyDescent="0.25">
      <c r="A232" s="300"/>
      <c r="B232" s="301"/>
      <c r="C232" s="314"/>
      <c r="D232" s="314"/>
      <c r="E232" s="314"/>
      <c r="F232" s="314"/>
      <c r="G232" s="314"/>
      <c r="H232" s="314"/>
      <c r="I232" s="314"/>
      <c r="J232" s="314"/>
      <c r="K232" s="314"/>
      <c r="L232" s="314"/>
      <c r="M232" s="314"/>
      <c r="N232" s="314"/>
    </row>
    <row r="233" spans="1:14" ht="15.75" x14ac:dyDescent="0.25">
      <c r="A233" s="17" t="s">
        <v>3</v>
      </c>
      <c r="B233" s="6" t="e">
        <f>'Bid-Summary'!B294:C294</f>
        <v>#REF!</v>
      </c>
      <c r="C233" s="314"/>
      <c r="D233" s="314"/>
      <c r="E233" s="314"/>
      <c r="F233" s="314"/>
      <c r="G233" s="314"/>
      <c r="H233" s="314"/>
      <c r="I233" s="314"/>
      <c r="J233" s="314"/>
      <c r="K233" s="314"/>
      <c r="L233" s="314"/>
      <c r="M233" s="314"/>
      <c r="N233" s="314"/>
    </row>
    <row r="234" spans="1:14" ht="15.75" x14ac:dyDescent="0.25">
      <c r="A234" s="17" t="s">
        <v>4</v>
      </c>
      <c r="B234" s="7" t="e">
        <f>'Bid-Summary'!D294</f>
        <v>#REF!</v>
      </c>
      <c r="C234" s="315"/>
      <c r="D234" s="315"/>
      <c r="E234" s="315"/>
      <c r="F234" s="315"/>
      <c r="G234" s="315"/>
      <c r="H234" s="315"/>
      <c r="I234" s="315"/>
      <c r="J234" s="315"/>
      <c r="K234" s="315"/>
      <c r="L234" s="315"/>
      <c r="M234" s="315"/>
      <c r="N234" s="315"/>
    </row>
    <row r="235" spans="1:14" ht="15.75" x14ac:dyDescent="0.25">
      <c r="A235" s="2"/>
      <c r="B235" s="3" t="s">
        <v>5</v>
      </c>
      <c r="C235" s="291"/>
      <c r="D235" s="291"/>
      <c r="E235" s="316"/>
      <c r="F235" s="317"/>
      <c r="G235" s="292"/>
      <c r="H235" s="292"/>
      <c r="I235" s="292"/>
      <c r="J235" s="292"/>
      <c r="K235" s="292"/>
      <c r="L235" s="292"/>
      <c r="M235" s="292"/>
      <c r="N235" s="293"/>
    </row>
    <row r="236" spans="1:14" x14ac:dyDescent="0.25">
      <c r="A236" s="4"/>
      <c r="B236" s="5" t="s">
        <v>6</v>
      </c>
      <c r="C236" s="14"/>
      <c r="D236" s="36"/>
      <c r="E236" s="14"/>
      <c r="F236" s="36"/>
      <c r="G236" s="14"/>
      <c r="H236" s="14"/>
      <c r="I236" s="14"/>
      <c r="J236" s="14"/>
      <c r="K236" s="14"/>
      <c r="L236" s="14"/>
      <c r="M236" s="14"/>
      <c r="N236" s="15"/>
    </row>
    <row r="237" spans="1:14" ht="7.35" customHeight="1" x14ac:dyDescent="0.25"/>
    <row r="238" spans="1:14" x14ac:dyDescent="0.25">
      <c r="A238" s="294" t="s">
        <v>0</v>
      </c>
      <c r="B238" s="296" t="e">
        <f>'Bid-Summary'!C306</f>
        <v>#REF!</v>
      </c>
      <c r="C238" s="296"/>
      <c r="D238" s="296"/>
      <c r="E238" s="296"/>
      <c r="F238" s="296"/>
      <c r="G238" s="296"/>
      <c r="H238" s="296"/>
      <c r="I238" s="296"/>
      <c r="J238" s="296"/>
      <c r="K238" s="296"/>
      <c r="L238" s="296"/>
      <c r="M238" s="296"/>
      <c r="N238" s="297"/>
    </row>
    <row r="239" spans="1:14" x14ac:dyDescent="0.25">
      <c r="A239" s="295"/>
      <c r="B239" s="298"/>
      <c r="C239" s="298"/>
      <c r="D239" s="298"/>
      <c r="E239" s="298"/>
      <c r="F239" s="298"/>
      <c r="G239" s="298"/>
      <c r="H239" s="298"/>
      <c r="I239" s="298"/>
      <c r="J239" s="298"/>
      <c r="K239" s="298"/>
      <c r="L239" s="298"/>
      <c r="M239" s="298"/>
      <c r="N239" s="299"/>
    </row>
    <row r="240" spans="1:14" ht="15" customHeight="1" x14ac:dyDescent="0.25">
      <c r="A240" s="300" t="s">
        <v>71</v>
      </c>
      <c r="B240" s="301" t="s">
        <v>2</v>
      </c>
      <c r="C240" s="313">
        <f>'Bid-Summary'!B310</f>
        <v>0</v>
      </c>
      <c r="D240" s="313"/>
      <c r="E240" s="313">
        <f>'Bid-Summary'!B311</f>
        <v>0</v>
      </c>
      <c r="F240" s="313"/>
      <c r="G240" s="313">
        <f>'Bid-Summary'!B312</f>
        <v>0</v>
      </c>
      <c r="H240" s="313"/>
      <c r="I240" s="313">
        <f>'Bid-Summary'!B313</f>
        <v>0</v>
      </c>
      <c r="J240" s="313"/>
      <c r="K240" s="313">
        <f>'Bid-Summary'!B314</f>
        <v>0</v>
      </c>
      <c r="L240" s="313"/>
      <c r="M240" s="313">
        <f>'Bid-Summary'!H310</f>
        <v>0</v>
      </c>
      <c r="N240" s="313"/>
    </row>
    <row r="241" spans="1:14" x14ac:dyDescent="0.25">
      <c r="A241" s="300"/>
      <c r="B241" s="301"/>
      <c r="C241" s="314"/>
      <c r="D241" s="314"/>
      <c r="E241" s="314"/>
      <c r="F241" s="314"/>
      <c r="G241" s="314"/>
      <c r="H241" s="314"/>
      <c r="I241" s="314"/>
      <c r="J241" s="314"/>
      <c r="K241" s="314"/>
      <c r="L241" s="314"/>
      <c r="M241" s="314"/>
      <c r="N241" s="314"/>
    </row>
    <row r="242" spans="1:14" ht="15.75" x14ac:dyDescent="0.25">
      <c r="A242" s="17" t="s">
        <v>3</v>
      </c>
      <c r="B242" s="6" t="e">
        <f>'Bid-Summary'!B305:C305</f>
        <v>#REF!</v>
      </c>
      <c r="C242" s="314"/>
      <c r="D242" s="314"/>
      <c r="E242" s="314"/>
      <c r="F242" s="314"/>
      <c r="G242" s="314"/>
      <c r="H242" s="314"/>
      <c r="I242" s="314"/>
      <c r="J242" s="314"/>
      <c r="K242" s="314"/>
      <c r="L242" s="314"/>
      <c r="M242" s="314"/>
      <c r="N242" s="314"/>
    </row>
    <row r="243" spans="1:14" ht="15.75" x14ac:dyDescent="0.25">
      <c r="A243" s="17" t="s">
        <v>4</v>
      </c>
      <c r="B243" s="7" t="e">
        <f>'Bid-Summary'!D305</f>
        <v>#REF!</v>
      </c>
      <c r="C243" s="315"/>
      <c r="D243" s="315"/>
      <c r="E243" s="315"/>
      <c r="F243" s="315"/>
      <c r="G243" s="315"/>
      <c r="H243" s="315"/>
      <c r="I243" s="315"/>
      <c r="J243" s="315"/>
      <c r="K243" s="315"/>
      <c r="L243" s="315"/>
      <c r="M243" s="315"/>
      <c r="N243" s="315"/>
    </row>
    <row r="244" spans="1:14" ht="15.75" x14ac:dyDescent="0.25">
      <c r="A244" s="2"/>
      <c r="B244" s="3" t="s">
        <v>5</v>
      </c>
      <c r="C244" s="291"/>
      <c r="D244" s="291"/>
      <c r="E244" s="292"/>
      <c r="F244" s="292"/>
      <c r="G244" s="292"/>
      <c r="H244" s="292"/>
      <c r="I244" s="292"/>
      <c r="J244" s="292"/>
      <c r="K244" s="292"/>
      <c r="L244" s="292"/>
      <c r="M244" s="292"/>
      <c r="N244" s="293"/>
    </row>
    <row r="245" spans="1:14" x14ac:dyDescent="0.25">
      <c r="A245" s="4"/>
      <c r="B245" s="64" t="s">
        <v>6</v>
      </c>
      <c r="C245" s="14"/>
      <c r="D245" s="28"/>
      <c r="E245" s="14"/>
      <c r="F245" s="28"/>
      <c r="G245" s="14"/>
      <c r="H245" s="14"/>
      <c r="I245" s="14"/>
      <c r="J245" s="14"/>
      <c r="K245" s="14"/>
      <c r="L245" s="14"/>
      <c r="M245" s="14"/>
      <c r="N245" s="63"/>
    </row>
    <row r="246" spans="1:14" ht="15" customHeight="1" x14ac:dyDescent="0.25">
      <c r="A246" s="294" t="s">
        <v>0</v>
      </c>
      <c r="B246" s="296" t="e">
        <f>'Bid-Summary'!C317</f>
        <v>#REF!</v>
      </c>
      <c r="C246" s="296"/>
      <c r="D246" s="296"/>
      <c r="E246" s="296"/>
      <c r="F246" s="296"/>
      <c r="G246" s="296"/>
      <c r="H246" s="296"/>
      <c r="I246" s="296"/>
      <c r="J246" s="296"/>
      <c r="K246" s="296"/>
      <c r="L246" s="296"/>
      <c r="M246" s="296"/>
      <c r="N246" s="297"/>
    </row>
    <row r="247" spans="1:14" x14ac:dyDescent="0.25">
      <c r="A247" s="295"/>
      <c r="B247" s="298"/>
      <c r="C247" s="298"/>
      <c r="D247" s="298"/>
      <c r="E247" s="298"/>
      <c r="F247" s="298"/>
      <c r="G247" s="298"/>
      <c r="H247" s="298"/>
      <c r="I247" s="298"/>
      <c r="J247" s="298"/>
      <c r="K247" s="298"/>
      <c r="L247" s="298"/>
      <c r="M247" s="298"/>
      <c r="N247" s="299"/>
    </row>
    <row r="248" spans="1:14" ht="15" customHeight="1" x14ac:dyDescent="0.25">
      <c r="A248" s="300" t="s">
        <v>72</v>
      </c>
      <c r="B248" s="301" t="s">
        <v>2</v>
      </c>
      <c r="C248" s="313">
        <f>'Bid-Summary'!B321</f>
        <v>0</v>
      </c>
      <c r="D248" s="313"/>
      <c r="E248" s="313">
        <f>'Bid-Summary'!B322</f>
        <v>0</v>
      </c>
      <c r="F248" s="313"/>
      <c r="G248" s="313">
        <f>'Bid-Summary'!B323</f>
        <v>0</v>
      </c>
      <c r="H248" s="313"/>
      <c r="I248" s="313">
        <f>'Bid-Summary'!B324</f>
        <v>0</v>
      </c>
      <c r="J248" s="313"/>
      <c r="K248" s="313">
        <f>'Bid-Summary'!B325</f>
        <v>0</v>
      </c>
      <c r="L248" s="313"/>
      <c r="M248" s="313">
        <f>'Bid-Summary'!H321</f>
        <v>0</v>
      </c>
      <c r="N248" s="313"/>
    </row>
    <row r="249" spans="1:14" x14ac:dyDescent="0.25">
      <c r="A249" s="300"/>
      <c r="B249" s="301"/>
      <c r="C249" s="314"/>
      <c r="D249" s="314"/>
      <c r="E249" s="314"/>
      <c r="F249" s="314"/>
      <c r="G249" s="314"/>
      <c r="H249" s="314"/>
      <c r="I249" s="314"/>
      <c r="J249" s="314"/>
      <c r="K249" s="314"/>
      <c r="L249" s="314"/>
      <c r="M249" s="314"/>
      <c r="N249" s="314"/>
    </row>
    <row r="250" spans="1:14" ht="15.75" x14ac:dyDescent="0.25">
      <c r="A250" s="17" t="s">
        <v>3</v>
      </c>
      <c r="B250" s="6" t="e">
        <f>'Bid-Summary'!B316:C316</f>
        <v>#REF!</v>
      </c>
      <c r="C250" s="314"/>
      <c r="D250" s="314"/>
      <c r="E250" s="314"/>
      <c r="F250" s="314"/>
      <c r="G250" s="314"/>
      <c r="H250" s="314"/>
      <c r="I250" s="314"/>
      <c r="J250" s="314"/>
      <c r="K250" s="314"/>
      <c r="L250" s="314"/>
      <c r="M250" s="314"/>
      <c r="N250" s="314"/>
    </row>
    <row r="251" spans="1:14" ht="15.75" x14ac:dyDescent="0.25">
      <c r="A251" s="17" t="s">
        <v>4</v>
      </c>
      <c r="B251" s="7" t="e">
        <f>'Bid-Summary'!D316</f>
        <v>#REF!</v>
      </c>
      <c r="C251" s="315"/>
      <c r="D251" s="315"/>
      <c r="E251" s="315"/>
      <c r="F251" s="315"/>
      <c r="G251" s="315"/>
      <c r="H251" s="315"/>
      <c r="I251" s="315"/>
      <c r="J251" s="315"/>
      <c r="K251" s="315"/>
      <c r="L251" s="315"/>
      <c r="M251" s="315"/>
      <c r="N251" s="315"/>
    </row>
    <row r="252" spans="1:14" ht="15.75" x14ac:dyDescent="0.25">
      <c r="A252" s="2"/>
      <c r="B252" s="3" t="s">
        <v>5</v>
      </c>
      <c r="C252" s="291"/>
      <c r="D252" s="291"/>
      <c r="E252" s="291"/>
      <c r="F252" s="291"/>
      <c r="G252" s="291"/>
      <c r="H252" s="291"/>
      <c r="I252" s="291"/>
      <c r="J252" s="291"/>
      <c r="K252" s="291"/>
      <c r="L252" s="291"/>
      <c r="M252" s="291"/>
      <c r="N252" s="305"/>
    </row>
    <row r="253" spans="1:14" x14ac:dyDescent="0.25">
      <c r="A253" s="4"/>
      <c r="B253" s="5" t="s">
        <v>6</v>
      </c>
      <c r="C253" s="14"/>
      <c r="D253" s="28"/>
      <c r="E253" s="14"/>
      <c r="F253" s="28"/>
      <c r="G253" s="14"/>
      <c r="H253" s="28"/>
      <c r="I253" s="14"/>
      <c r="J253" s="28"/>
      <c r="K253" s="14"/>
      <c r="L253" s="28"/>
      <c r="M253" s="14"/>
      <c r="N253" s="27"/>
    </row>
    <row r="254" spans="1:14" ht="7.35" customHeight="1" x14ac:dyDescent="0.25"/>
    <row r="255" spans="1:14" x14ac:dyDescent="0.25">
      <c r="A255" s="294" t="s">
        <v>0</v>
      </c>
      <c r="B255" s="296"/>
      <c r="C255" s="296"/>
      <c r="D255" s="296"/>
      <c r="E255" s="296"/>
      <c r="F255" s="296"/>
      <c r="G255" s="296"/>
      <c r="H255" s="296"/>
      <c r="I255" s="296"/>
      <c r="J255" s="296"/>
      <c r="K255" s="296"/>
      <c r="L255" s="296"/>
      <c r="M255" s="296"/>
      <c r="N255" s="297"/>
    </row>
    <row r="256" spans="1:14" x14ac:dyDescent="0.25">
      <c r="A256" s="295"/>
      <c r="B256" s="298"/>
      <c r="C256" s="298"/>
      <c r="D256" s="298"/>
      <c r="E256" s="298"/>
      <c r="F256" s="298"/>
      <c r="G256" s="298"/>
      <c r="H256" s="298"/>
      <c r="I256" s="298"/>
      <c r="J256" s="298"/>
      <c r="K256" s="298"/>
      <c r="L256" s="298"/>
      <c r="M256" s="298"/>
      <c r="N256" s="299"/>
    </row>
    <row r="257" spans="1:14" x14ac:dyDescent="0.25">
      <c r="A257" s="300" t="s">
        <v>73</v>
      </c>
      <c r="B257" s="301" t="s">
        <v>2</v>
      </c>
      <c r="C257" s="310"/>
      <c r="D257" s="310"/>
      <c r="E257" s="310"/>
      <c r="F257" s="310"/>
      <c r="G257" s="310"/>
      <c r="H257" s="310"/>
      <c r="I257" s="310"/>
      <c r="J257" s="310"/>
      <c r="K257" s="313"/>
      <c r="L257" s="313"/>
      <c r="M257" s="313"/>
      <c r="N257" s="313"/>
    </row>
    <row r="258" spans="1:14" x14ac:dyDescent="0.25">
      <c r="A258" s="300"/>
      <c r="B258" s="301"/>
      <c r="C258" s="311"/>
      <c r="D258" s="311"/>
      <c r="E258" s="311"/>
      <c r="F258" s="311"/>
      <c r="G258" s="311"/>
      <c r="H258" s="311"/>
      <c r="I258" s="311"/>
      <c r="J258" s="311"/>
      <c r="K258" s="314"/>
      <c r="L258" s="314"/>
      <c r="M258" s="314"/>
      <c r="N258" s="314"/>
    </row>
    <row r="259" spans="1:14" ht="15.75" x14ac:dyDescent="0.25">
      <c r="A259" s="17" t="s">
        <v>3</v>
      </c>
      <c r="B259" s="6"/>
      <c r="C259" s="311"/>
      <c r="D259" s="311"/>
      <c r="E259" s="311"/>
      <c r="F259" s="311"/>
      <c r="G259" s="311"/>
      <c r="H259" s="311"/>
      <c r="I259" s="311"/>
      <c r="J259" s="311"/>
      <c r="K259" s="314"/>
      <c r="L259" s="314"/>
      <c r="M259" s="314"/>
      <c r="N259" s="314"/>
    </row>
    <row r="260" spans="1:14" ht="15.75" x14ac:dyDescent="0.25">
      <c r="A260" s="17" t="s">
        <v>4</v>
      </c>
      <c r="B260" s="7"/>
      <c r="C260" s="312"/>
      <c r="D260" s="312"/>
      <c r="E260" s="312"/>
      <c r="F260" s="312"/>
      <c r="G260" s="312"/>
      <c r="H260" s="312"/>
      <c r="I260" s="312"/>
      <c r="J260" s="312"/>
      <c r="K260" s="315"/>
      <c r="L260" s="315"/>
      <c r="M260" s="315"/>
      <c r="N260" s="315"/>
    </row>
    <row r="261" spans="1:14" ht="15.75" x14ac:dyDescent="0.25">
      <c r="A261" s="2"/>
      <c r="B261" s="3" t="s">
        <v>5</v>
      </c>
      <c r="C261" s="291"/>
      <c r="D261" s="291"/>
      <c r="E261" s="292"/>
      <c r="F261" s="292"/>
      <c r="G261" s="292"/>
      <c r="H261" s="292"/>
      <c r="I261" s="292"/>
      <c r="J261" s="292"/>
      <c r="K261" s="292"/>
      <c r="L261" s="292"/>
      <c r="M261" s="292"/>
      <c r="N261" s="293"/>
    </row>
    <row r="262" spans="1:14" x14ac:dyDescent="0.25">
      <c r="A262" s="4"/>
      <c r="B262" s="5" t="s">
        <v>6</v>
      </c>
      <c r="C262" s="14"/>
      <c r="D262" s="28"/>
      <c r="E262" s="14"/>
      <c r="F262" s="28"/>
      <c r="G262" s="14"/>
      <c r="H262" s="14"/>
      <c r="I262" s="14"/>
      <c r="J262" s="14"/>
      <c r="K262" s="14"/>
      <c r="L262" s="14"/>
      <c r="M262" s="14"/>
      <c r="N262" s="15"/>
    </row>
    <row r="263" spans="1:14" ht="6.6" customHeight="1" x14ac:dyDescent="0.25"/>
    <row r="264" spans="1:14" x14ac:dyDescent="0.25">
      <c r="A264" s="294" t="s">
        <v>0</v>
      </c>
      <c r="B264" s="296"/>
      <c r="C264" s="296"/>
      <c r="D264" s="296"/>
      <c r="E264" s="296"/>
      <c r="F264" s="296"/>
      <c r="G264" s="296"/>
      <c r="H264" s="296"/>
      <c r="I264" s="296"/>
      <c r="J264" s="296"/>
      <c r="K264" s="296"/>
      <c r="L264" s="296"/>
      <c r="M264" s="296"/>
      <c r="N264" s="297"/>
    </row>
    <row r="265" spans="1:14" x14ac:dyDescent="0.25">
      <c r="A265" s="295"/>
      <c r="B265" s="298"/>
      <c r="C265" s="298"/>
      <c r="D265" s="298"/>
      <c r="E265" s="298"/>
      <c r="F265" s="298"/>
      <c r="G265" s="298"/>
      <c r="H265" s="298"/>
      <c r="I265" s="298"/>
      <c r="J265" s="298"/>
      <c r="K265" s="298"/>
      <c r="L265" s="298"/>
      <c r="M265" s="298"/>
      <c r="N265" s="299"/>
    </row>
    <row r="266" spans="1:14" x14ac:dyDescent="0.25">
      <c r="A266" s="300" t="s">
        <v>74</v>
      </c>
      <c r="B266" s="301" t="s">
        <v>2</v>
      </c>
      <c r="C266" s="310"/>
      <c r="D266" s="310"/>
      <c r="E266" s="310"/>
      <c r="F266" s="310"/>
      <c r="G266" s="310"/>
      <c r="H266" s="310"/>
      <c r="I266" s="310"/>
      <c r="J266" s="310"/>
      <c r="K266" s="313"/>
      <c r="L266" s="313"/>
      <c r="M266" s="313"/>
      <c r="N266" s="313"/>
    </row>
    <row r="267" spans="1:14" x14ac:dyDescent="0.25">
      <c r="A267" s="300"/>
      <c r="B267" s="301"/>
      <c r="C267" s="311"/>
      <c r="D267" s="311"/>
      <c r="E267" s="311"/>
      <c r="F267" s="311"/>
      <c r="G267" s="311"/>
      <c r="H267" s="311"/>
      <c r="I267" s="311"/>
      <c r="J267" s="311"/>
      <c r="K267" s="314"/>
      <c r="L267" s="314"/>
      <c r="M267" s="314"/>
      <c r="N267" s="314"/>
    </row>
    <row r="268" spans="1:14" ht="15.75" x14ac:dyDescent="0.25">
      <c r="A268" s="17" t="s">
        <v>3</v>
      </c>
      <c r="B268" s="6"/>
      <c r="C268" s="311"/>
      <c r="D268" s="311"/>
      <c r="E268" s="311"/>
      <c r="F268" s="311"/>
      <c r="G268" s="311"/>
      <c r="H268" s="311"/>
      <c r="I268" s="311"/>
      <c r="J268" s="311"/>
      <c r="K268" s="314"/>
      <c r="L268" s="314"/>
      <c r="M268" s="314"/>
      <c r="N268" s="314"/>
    </row>
    <row r="269" spans="1:14" ht="15.75" x14ac:dyDescent="0.25">
      <c r="A269" s="17" t="s">
        <v>4</v>
      </c>
      <c r="B269" s="7"/>
      <c r="C269" s="312"/>
      <c r="D269" s="312"/>
      <c r="E269" s="312"/>
      <c r="F269" s="312"/>
      <c r="G269" s="312"/>
      <c r="H269" s="312"/>
      <c r="I269" s="312"/>
      <c r="J269" s="312"/>
      <c r="K269" s="315"/>
      <c r="L269" s="315"/>
      <c r="M269" s="315"/>
      <c r="N269" s="315"/>
    </row>
    <row r="270" spans="1:14" ht="15.75" x14ac:dyDescent="0.25">
      <c r="A270" s="2"/>
      <c r="B270" s="3" t="s">
        <v>5</v>
      </c>
      <c r="C270" s="291"/>
      <c r="D270" s="291"/>
      <c r="E270" s="316"/>
      <c r="F270" s="317"/>
      <c r="G270" s="292"/>
      <c r="H270" s="292"/>
      <c r="I270" s="292"/>
      <c r="J270" s="292"/>
      <c r="K270" s="292"/>
      <c r="L270" s="292"/>
      <c r="M270" s="292"/>
      <c r="N270" s="293"/>
    </row>
    <row r="271" spans="1:14" x14ac:dyDescent="0.25">
      <c r="A271" s="4"/>
      <c r="B271" s="5" t="s">
        <v>6</v>
      </c>
      <c r="C271" s="14"/>
      <c r="D271" s="36"/>
      <c r="E271" s="14"/>
      <c r="F271" s="36"/>
      <c r="G271" s="14"/>
      <c r="H271" s="14"/>
      <c r="I271" s="14"/>
      <c r="J271" s="14"/>
      <c r="K271" s="14"/>
      <c r="L271" s="14"/>
      <c r="M271" s="14"/>
      <c r="N271" s="15"/>
    </row>
    <row r="272" spans="1:14" ht="7.35" customHeight="1" x14ac:dyDescent="0.25"/>
    <row r="273" spans="1:14" x14ac:dyDescent="0.25">
      <c r="A273" s="294" t="s">
        <v>0</v>
      </c>
      <c r="B273" s="296"/>
      <c r="C273" s="296"/>
      <c r="D273" s="296"/>
      <c r="E273" s="296"/>
      <c r="F273" s="296"/>
      <c r="G273" s="296"/>
      <c r="H273" s="296"/>
      <c r="I273" s="296"/>
      <c r="J273" s="296"/>
      <c r="K273" s="296"/>
      <c r="L273" s="296"/>
      <c r="M273" s="296"/>
      <c r="N273" s="297"/>
    </row>
    <row r="274" spans="1:14" x14ac:dyDescent="0.25">
      <c r="A274" s="295"/>
      <c r="B274" s="298"/>
      <c r="C274" s="298"/>
      <c r="D274" s="298"/>
      <c r="E274" s="298"/>
      <c r="F274" s="298"/>
      <c r="G274" s="298"/>
      <c r="H274" s="298"/>
      <c r="I274" s="298"/>
      <c r="J274" s="298"/>
      <c r="K274" s="298"/>
      <c r="L274" s="298"/>
      <c r="M274" s="298"/>
      <c r="N274" s="299"/>
    </row>
    <row r="275" spans="1:14" ht="15" customHeight="1" x14ac:dyDescent="0.25">
      <c r="A275" s="300" t="s">
        <v>75</v>
      </c>
      <c r="B275" s="301" t="s">
        <v>2</v>
      </c>
      <c r="C275" s="310"/>
      <c r="D275" s="310"/>
      <c r="E275" s="310"/>
      <c r="F275" s="310"/>
      <c r="G275" s="310"/>
      <c r="H275" s="310"/>
      <c r="I275" s="313"/>
      <c r="J275" s="313"/>
      <c r="K275" s="313"/>
      <c r="L275" s="313"/>
      <c r="M275" s="313"/>
      <c r="N275" s="313"/>
    </row>
    <row r="276" spans="1:14" x14ac:dyDescent="0.25">
      <c r="A276" s="300"/>
      <c r="B276" s="301"/>
      <c r="C276" s="311"/>
      <c r="D276" s="311"/>
      <c r="E276" s="311"/>
      <c r="F276" s="311"/>
      <c r="G276" s="311"/>
      <c r="H276" s="311"/>
      <c r="I276" s="314"/>
      <c r="J276" s="314"/>
      <c r="K276" s="314"/>
      <c r="L276" s="314"/>
      <c r="M276" s="314"/>
      <c r="N276" s="314"/>
    </row>
    <row r="277" spans="1:14" ht="15.75" x14ac:dyDescent="0.25">
      <c r="A277" s="17" t="s">
        <v>3</v>
      </c>
      <c r="B277" s="6"/>
      <c r="C277" s="311"/>
      <c r="D277" s="311"/>
      <c r="E277" s="311"/>
      <c r="F277" s="311"/>
      <c r="G277" s="311"/>
      <c r="H277" s="311"/>
      <c r="I277" s="314"/>
      <c r="J277" s="314"/>
      <c r="K277" s="314"/>
      <c r="L277" s="314"/>
      <c r="M277" s="314"/>
      <c r="N277" s="314"/>
    </row>
    <row r="278" spans="1:14" ht="15.75" x14ac:dyDescent="0.25">
      <c r="A278" s="17" t="s">
        <v>4</v>
      </c>
      <c r="B278" s="7"/>
      <c r="C278" s="312"/>
      <c r="D278" s="312"/>
      <c r="E278" s="312"/>
      <c r="F278" s="312"/>
      <c r="G278" s="312"/>
      <c r="H278" s="312"/>
      <c r="I278" s="315"/>
      <c r="J278" s="315"/>
      <c r="K278" s="315"/>
      <c r="L278" s="315"/>
      <c r="M278" s="315"/>
      <c r="N278" s="315"/>
    </row>
    <row r="279" spans="1:14" ht="15.75" x14ac:dyDescent="0.25">
      <c r="A279" s="2"/>
      <c r="B279" s="3" t="s">
        <v>5</v>
      </c>
      <c r="C279" s="291"/>
      <c r="D279" s="291"/>
      <c r="E279" s="292"/>
      <c r="F279" s="292"/>
      <c r="G279" s="292"/>
      <c r="H279" s="292"/>
      <c r="I279" s="292"/>
      <c r="J279" s="292"/>
      <c r="K279" s="292"/>
      <c r="L279" s="292"/>
      <c r="M279" s="292"/>
      <c r="N279" s="293"/>
    </row>
    <row r="280" spans="1:14" x14ac:dyDescent="0.25">
      <c r="A280" s="4"/>
      <c r="B280" s="5" t="s">
        <v>6</v>
      </c>
      <c r="C280" s="14"/>
      <c r="D280" s="28"/>
      <c r="E280" s="14"/>
      <c r="F280" s="28"/>
      <c r="G280" s="14"/>
      <c r="H280" s="14"/>
      <c r="I280" s="14"/>
      <c r="J280" s="14"/>
      <c r="K280" s="14"/>
      <c r="L280" s="14"/>
      <c r="M280" s="14"/>
      <c r="N280" s="15"/>
    </row>
  </sheetData>
  <mergeCells count="512">
    <mergeCell ref="C279:D279"/>
    <mergeCell ref="E279:F279"/>
    <mergeCell ref="G279:H279"/>
    <mergeCell ref="I279:J279"/>
    <mergeCell ref="K279:L279"/>
    <mergeCell ref="M279:N279"/>
    <mergeCell ref="C270:D270"/>
    <mergeCell ref="E270:F270"/>
    <mergeCell ref="G270:H270"/>
    <mergeCell ref="I270:J270"/>
    <mergeCell ref="K270:L270"/>
    <mergeCell ref="M270:N270"/>
    <mergeCell ref="A273:A274"/>
    <mergeCell ref="B273:N274"/>
    <mergeCell ref="A275:A276"/>
    <mergeCell ref="B275:B276"/>
    <mergeCell ref="C275:D278"/>
    <mergeCell ref="E275:F278"/>
    <mergeCell ref="G275:H278"/>
    <mergeCell ref="I275:J278"/>
    <mergeCell ref="K275:L278"/>
    <mergeCell ref="M275:N278"/>
    <mergeCell ref="C261:D261"/>
    <mergeCell ref="E261:F261"/>
    <mergeCell ref="G261:H261"/>
    <mergeCell ref="I261:J261"/>
    <mergeCell ref="K261:L261"/>
    <mergeCell ref="M261:N261"/>
    <mergeCell ref="A264:A265"/>
    <mergeCell ref="B264:N265"/>
    <mergeCell ref="A266:A267"/>
    <mergeCell ref="B266:B267"/>
    <mergeCell ref="C266:D269"/>
    <mergeCell ref="E266:F269"/>
    <mergeCell ref="G266:H269"/>
    <mergeCell ref="I266:J269"/>
    <mergeCell ref="K266:L269"/>
    <mergeCell ref="M266:N269"/>
    <mergeCell ref="C252:D252"/>
    <mergeCell ref="E252:F252"/>
    <mergeCell ref="G252:H252"/>
    <mergeCell ref="I252:J252"/>
    <mergeCell ref="K252:L252"/>
    <mergeCell ref="M252:N252"/>
    <mergeCell ref="A255:A256"/>
    <mergeCell ref="B255:N256"/>
    <mergeCell ref="A257:A258"/>
    <mergeCell ref="B257:B258"/>
    <mergeCell ref="C257:D260"/>
    <mergeCell ref="E257:F260"/>
    <mergeCell ref="G257:H260"/>
    <mergeCell ref="I257:J260"/>
    <mergeCell ref="K257:L260"/>
    <mergeCell ref="M257:N260"/>
    <mergeCell ref="C244:D244"/>
    <mergeCell ref="E244:F244"/>
    <mergeCell ref="G244:H244"/>
    <mergeCell ref="I244:J244"/>
    <mergeCell ref="K244:L244"/>
    <mergeCell ref="M244:N244"/>
    <mergeCell ref="A246:A247"/>
    <mergeCell ref="B246:N247"/>
    <mergeCell ref="A248:A249"/>
    <mergeCell ref="B248:B249"/>
    <mergeCell ref="C248:D251"/>
    <mergeCell ref="E248:F251"/>
    <mergeCell ref="G248:H251"/>
    <mergeCell ref="I248:J251"/>
    <mergeCell ref="K248:L251"/>
    <mergeCell ref="M248:N251"/>
    <mergeCell ref="C235:D235"/>
    <mergeCell ref="E235:F235"/>
    <mergeCell ref="G235:H235"/>
    <mergeCell ref="I235:J235"/>
    <mergeCell ref="K235:L235"/>
    <mergeCell ref="M235:N235"/>
    <mergeCell ref="A238:A239"/>
    <mergeCell ref="B238:N239"/>
    <mergeCell ref="A240:A241"/>
    <mergeCell ref="B240:B241"/>
    <mergeCell ref="C240:D243"/>
    <mergeCell ref="E240:F243"/>
    <mergeCell ref="G240:H243"/>
    <mergeCell ref="I240:J243"/>
    <mergeCell ref="K240:L243"/>
    <mergeCell ref="M240:N243"/>
    <mergeCell ref="C226:D226"/>
    <mergeCell ref="E226:F226"/>
    <mergeCell ref="G226:H226"/>
    <mergeCell ref="I226:J226"/>
    <mergeCell ref="K226:L226"/>
    <mergeCell ref="M226:N226"/>
    <mergeCell ref="A229:A230"/>
    <mergeCell ref="B229:N230"/>
    <mergeCell ref="A231:A232"/>
    <mergeCell ref="B231:B232"/>
    <mergeCell ref="C231:D234"/>
    <mergeCell ref="E231:F234"/>
    <mergeCell ref="G231:H234"/>
    <mergeCell ref="I231:J234"/>
    <mergeCell ref="K231:L234"/>
    <mergeCell ref="M231:N234"/>
    <mergeCell ref="C217:D217"/>
    <mergeCell ref="E217:F217"/>
    <mergeCell ref="G217:H217"/>
    <mergeCell ref="I217:J217"/>
    <mergeCell ref="K217:L217"/>
    <mergeCell ref="M217:N217"/>
    <mergeCell ref="A220:A221"/>
    <mergeCell ref="B220:N221"/>
    <mergeCell ref="A222:A223"/>
    <mergeCell ref="B222:B223"/>
    <mergeCell ref="C222:D225"/>
    <mergeCell ref="E222:F225"/>
    <mergeCell ref="G222:H225"/>
    <mergeCell ref="I222:J225"/>
    <mergeCell ref="K222:L225"/>
    <mergeCell ref="M222:N225"/>
    <mergeCell ref="A211:A212"/>
    <mergeCell ref="B211:N212"/>
    <mergeCell ref="A213:A214"/>
    <mergeCell ref="B213:B214"/>
    <mergeCell ref="C213:D216"/>
    <mergeCell ref="E213:F216"/>
    <mergeCell ref="G213:H216"/>
    <mergeCell ref="I213:J216"/>
    <mergeCell ref="K213:L216"/>
    <mergeCell ref="M213:N216"/>
    <mergeCell ref="C95:D95"/>
    <mergeCell ref="E95:F95"/>
    <mergeCell ref="G95:H95"/>
    <mergeCell ref="I95:J95"/>
    <mergeCell ref="K95:L95"/>
    <mergeCell ref="M95:N95"/>
    <mergeCell ref="C86:D86"/>
    <mergeCell ref="E86:F86"/>
    <mergeCell ref="G86:H86"/>
    <mergeCell ref="I86:J86"/>
    <mergeCell ref="K86:L86"/>
    <mergeCell ref="M86:N86"/>
    <mergeCell ref="A91:A92"/>
    <mergeCell ref="B91:B92"/>
    <mergeCell ref="C91:D94"/>
    <mergeCell ref="E91:F94"/>
    <mergeCell ref="G91:H94"/>
    <mergeCell ref="I91:J94"/>
    <mergeCell ref="K91:L94"/>
    <mergeCell ref="M91:N94"/>
    <mergeCell ref="C104:D104"/>
    <mergeCell ref="E104:F104"/>
    <mergeCell ref="G104:H104"/>
    <mergeCell ref="I104:J104"/>
    <mergeCell ref="K104:L104"/>
    <mergeCell ref="M104:N104"/>
    <mergeCell ref="A98:A99"/>
    <mergeCell ref="B98:N99"/>
    <mergeCell ref="A100:A101"/>
    <mergeCell ref="B100:B101"/>
    <mergeCell ref="C100:D103"/>
    <mergeCell ref="E100:F103"/>
    <mergeCell ref="G100:H103"/>
    <mergeCell ref="I100:J103"/>
    <mergeCell ref="K100:L103"/>
    <mergeCell ref="M100:N103"/>
    <mergeCell ref="A82:A83"/>
    <mergeCell ref="B82:B83"/>
    <mergeCell ref="C82:D85"/>
    <mergeCell ref="E82:F85"/>
    <mergeCell ref="G82:H85"/>
    <mergeCell ref="I82:J85"/>
    <mergeCell ref="K82:L85"/>
    <mergeCell ref="M82:N85"/>
    <mergeCell ref="A89:A90"/>
    <mergeCell ref="B89:N90"/>
    <mergeCell ref="A80:A81"/>
    <mergeCell ref="B80:N81"/>
    <mergeCell ref="C77:D77"/>
    <mergeCell ref="E77:F77"/>
    <mergeCell ref="G77:H77"/>
    <mergeCell ref="I77:J77"/>
    <mergeCell ref="K77:L77"/>
    <mergeCell ref="M77:N77"/>
    <mergeCell ref="A71:A72"/>
    <mergeCell ref="B71:N72"/>
    <mergeCell ref="A73:A74"/>
    <mergeCell ref="B73:B74"/>
    <mergeCell ref="C73:D76"/>
    <mergeCell ref="E73:F76"/>
    <mergeCell ref="G73:H76"/>
    <mergeCell ref="I73:J76"/>
    <mergeCell ref="K73:L76"/>
    <mergeCell ref="M73:N76"/>
    <mergeCell ref="G69:H69"/>
    <mergeCell ref="I69:J69"/>
    <mergeCell ref="K69:L69"/>
    <mergeCell ref="M69:N69"/>
    <mergeCell ref="A63:A64"/>
    <mergeCell ref="B63:N64"/>
    <mergeCell ref="A65:A66"/>
    <mergeCell ref="B65:B66"/>
    <mergeCell ref="C69:D69"/>
    <mergeCell ref="E69:F69"/>
    <mergeCell ref="A54:A55"/>
    <mergeCell ref="B54:N55"/>
    <mergeCell ref="A56:A57"/>
    <mergeCell ref="B56:B57"/>
    <mergeCell ref="C56:D59"/>
    <mergeCell ref="E56:F59"/>
    <mergeCell ref="G56:H59"/>
    <mergeCell ref="I56:J59"/>
    <mergeCell ref="K56:L59"/>
    <mergeCell ref="M56:N59"/>
    <mergeCell ref="C60:D60"/>
    <mergeCell ref="E60:F60"/>
    <mergeCell ref="G60:H60"/>
    <mergeCell ref="I60:J60"/>
    <mergeCell ref="K60:L60"/>
    <mergeCell ref="M60:N60"/>
    <mergeCell ref="C65:D68"/>
    <mergeCell ref="E65:F68"/>
    <mergeCell ref="G65:H68"/>
    <mergeCell ref="I65:J68"/>
    <mergeCell ref="K65:L68"/>
    <mergeCell ref="M65:N68"/>
    <mergeCell ref="C51:D51"/>
    <mergeCell ref="E51:F51"/>
    <mergeCell ref="G51:H51"/>
    <mergeCell ref="I51:J51"/>
    <mergeCell ref="K51:L51"/>
    <mergeCell ref="M51:N51"/>
    <mergeCell ref="A45:A46"/>
    <mergeCell ref="B45:N46"/>
    <mergeCell ref="A47:A48"/>
    <mergeCell ref="B47:B48"/>
    <mergeCell ref="C47:D50"/>
    <mergeCell ref="E47:F50"/>
    <mergeCell ref="G47:H50"/>
    <mergeCell ref="I47:J50"/>
    <mergeCell ref="K47:L50"/>
    <mergeCell ref="M47:N50"/>
    <mergeCell ref="C42:D42"/>
    <mergeCell ref="E42:F42"/>
    <mergeCell ref="G42:H42"/>
    <mergeCell ref="I42:J42"/>
    <mergeCell ref="K42:L42"/>
    <mergeCell ref="M42:N42"/>
    <mergeCell ref="A36:A37"/>
    <mergeCell ref="B36:N37"/>
    <mergeCell ref="A38:A39"/>
    <mergeCell ref="B38:B39"/>
    <mergeCell ref="C38:D41"/>
    <mergeCell ref="E38:F41"/>
    <mergeCell ref="G38:H41"/>
    <mergeCell ref="I38:J41"/>
    <mergeCell ref="K38:L41"/>
    <mergeCell ref="M38:N41"/>
    <mergeCell ref="C34:D34"/>
    <mergeCell ref="E34:F34"/>
    <mergeCell ref="G34:H34"/>
    <mergeCell ref="I34:J34"/>
    <mergeCell ref="K34:L34"/>
    <mergeCell ref="M34:N34"/>
    <mergeCell ref="A28:A29"/>
    <mergeCell ref="B28:N29"/>
    <mergeCell ref="A30:A31"/>
    <mergeCell ref="B30:B31"/>
    <mergeCell ref="C30:D33"/>
    <mergeCell ref="E30:F33"/>
    <mergeCell ref="G30:H33"/>
    <mergeCell ref="I30:J33"/>
    <mergeCell ref="K30:L33"/>
    <mergeCell ref="M30:N33"/>
    <mergeCell ref="C25:D25"/>
    <mergeCell ref="G25:H25"/>
    <mergeCell ref="I25:J25"/>
    <mergeCell ref="K25:L25"/>
    <mergeCell ref="M25:N25"/>
    <mergeCell ref="A19:A20"/>
    <mergeCell ref="B19:N20"/>
    <mergeCell ref="A21:A22"/>
    <mergeCell ref="B21:B22"/>
    <mergeCell ref="C21:D24"/>
    <mergeCell ref="E21:F24"/>
    <mergeCell ref="G21:H24"/>
    <mergeCell ref="I21:J24"/>
    <mergeCell ref="K21:L24"/>
    <mergeCell ref="M21:N24"/>
    <mergeCell ref="E25:F25"/>
    <mergeCell ref="C16:D16"/>
    <mergeCell ref="E16:F16"/>
    <mergeCell ref="G16:H16"/>
    <mergeCell ref="I16:J16"/>
    <mergeCell ref="K16:L16"/>
    <mergeCell ref="M16:N16"/>
    <mergeCell ref="A10:A11"/>
    <mergeCell ref="B10:N11"/>
    <mergeCell ref="A12:A13"/>
    <mergeCell ref="B12:B13"/>
    <mergeCell ref="C12:D15"/>
    <mergeCell ref="E12:F15"/>
    <mergeCell ref="G12:H15"/>
    <mergeCell ref="I12:J15"/>
    <mergeCell ref="K12:L15"/>
    <mergeCell ref="M12:N15"/>
    <mergeCell ref="A1:A2"/>
    <mergeCell ref="A3:A4"/>
    <mergeCell ref="C7:D7"/>
    <mergeCell ref="E7:F7"/>
    <mergeCell ref="G7:H7"/>
    <mergeCell ref="I7:J7"/>
    <mergeCell ref="K7:L7"/>
    <mergeCell ref="M7:N7"/>
    <mergeCell ref="B1:N2"/>
    <mergeCell ref="B3:B4"/>
    <mergeCell ref="C3:D6"/>
    <mergeCell ref="E3:F6"/>
    <mergeCell ref="G3:H6"/>
    <mergeCell ref="I3:J6"/>
    <mergeCell ref="K3:L6"/>
    <mergeCell ref="M3:N6"/>
    <mergeCell ref="A106:A107"/>
    <mergeCell ref="B106:N107"/>
    <mergeCell ref="A108:A109"/>
    <mergeCell ref="B108:B109"/>
    <mergeCell ref="C108:D111"/>
    <mergeCell ref="E108:F111"/>
    <mergeCell ref="G108:H111"/>
    <mergeCell ref="I108:J111"/>
    <mergeCell ref="K108:L111"/>
    <mergeCell ref="M108:N111"/>
    <mergeCell ref="C112:D112"/>
    <mergeCell ref="E112:F112"/>
    <mergeCell ref="G112:H112"/>
    <mergeCell ref="I112:J112"/>
    <mergeCell ref="K112:L112"/>
    <mergeCell ref="M112:N112"/>
    <mergeCell ref="A115:A116"/>
    <mergeCell ref="B115:N116"/>
    <mergeCell ref="A117:A118"/>
    <mergeCell ref="B117:B118"/>
    <mergeCell ref="C117:D120"/>
    <mergeCell ref="E117:F120"/>
    <mergeCell ref="G117:H120"/>
    <mergeCell ref="I117:J120"/>
    <mergeCell ref="K117:L120"/>
    <mergeCell ref="M117:N120"/>
    <mergeCell ref="C121:D121"/>
    <mergeCell ref="E121:F121"/>
    <mergeCell ref="G121:H121"/>
    <mergeCell ref="I121:J121"/>
    <mergeCell ref="K121:L121"/>
    <mergeCell ref="M121:N121"/>
    <mergeCell ref="A124:A125"/>
    <mergeCell ref="B124:N125"/>
    <mergeCell ref="A126:A127"/>
    <mergeCell ref="B126:B127"/>
    <mergeCell ref="C126:D129"/>
    <mergeCell ref="E126:F129"/>
    <mergeCell ref="G126:H129"/>
    <mergeCell ref="I126:J129"/>
    <mergeCell ref="K126:L129"/>
    <mergeCell ref="M126:N129"/>
    <mergeCell ref="A133:A134"/>
    <mergeCell ref="B133:N134"/>
    <mergeCell ref="A135:A136"/>
    <mergeCell ref="B135:B136"/>
    <mergeCell ref="C135:D138"/>
    <mergeCell ref="E135:F138"/>
    <mergeCell ref="G135:H138"/>
    <mergeCell ref="I135:J138"/>
    <mergeCell ref="K135:L138"/>
    <mergeCell ref="M135:N138"/>
    <mergeCell ref="C139:D139"/>
    <mergeCell ref="E139:F139"/>
    <mergeCell ref="G139:H139"/>
    <mergeCell ref="I139:J139"/>
    <mergeCell ref="K139:L139"/>
    <mergeCell ref="M139:N139"/>
    <mergeCell ref="C130:D130"/>
    <mergeCell ref="E130:F130"/>
    <mergeCell ref="G130:H130"/>
    <mergeCell ref="I130:J130"/>
    <mergeCell ref="K130:L130"/>
    <mergeCell ref="M130:N130"/>
    <mergeCell ref="A141:A142"/>
    <mergeCell ref="B141:N142"/>
    <mergeCell ref="A143:A144"/>
    <mergeCell ref="B143:B144"/>
    <mergeCell ref="C143:D146"/>
    <mergeCell ref="E143:F146"/>
    <mergeCell ref="G143:H146"/>
    <mergeCell ref="I143:J146"/>
    <mergeCell ref="K143:L146"/>
    <mergeCell ref="M143:N146"/>
    <mergeCell ref="C147:D147"/>
    <mergeCell ref="E147:F147"/>
    <mergeCell ref="G147:H147"/>
    <mergeCell ref="I147:J147"/>
    <mergeCell ref="K147:L147"/>
    <mergeCell ref="M147:N147"/>
    <mergeCell ref="A150:A151"/>
    <mergeCell ref="B150:N151"/>
    <mergeCell ref="A152:A153"/>
    <mergeCell ref="B152:B153"/>
    <mergeCell ref="C152:D155"/>
    <mergeCell ref="E152:F155"/>
    <mergeCell ref="G152:H155"/>
    <mergeCell ref="I152:J155"/>
    <mergeCell ref="K152:L155"/>
    <mergeCell ref="M152:N155"/>
    <mergeCell ref="C156:D156"/>
    <mergeCell ref="E156:F156"/>
    <mergeCell ref="G156:H156"/>
    <mergeCell ref="I156:J156"/>
    <mergeCell ref="K156:L156"/>
    <mergeCell ref="M156:N156"/>
    <mergeCell ref="A159:A160"/>
    <mergeCell ref="B159:N160"/>
    <mergeCell ref="A161:A162"/>
    <mergeCell ref="B161:B162"/>
    <mergeCell ref="C161:D164"/>
    <mergeCell ref="E161:F164"/>
    <mergeCell ref="G161:H164"/>
    <mergeCell ref="I161:J164"/>
    <mergeCell ref="K161:L164"/>
    <mergeCell ref="M161:N164"/>
    <mergeCell ref="C165:D165"/>
    <mergeCell ref="E165:F165"/>
    <mergeCell ref="G165:H165"/>
    <mergeCell ref="I165:J165"/>
    <mergeCell ref="K165:L165"/>
    <mergeCell ref="M165:N165"/>
    <mergeCell ref="A168:A169"/>
    <mergeCell ref="B168:N169"/>
    <mergeCell ref="A170:A171"/>
    <mergeCell ref="B170:B171"/>
    <mergeCell ref="C170:D173"/>
    <mergeCell ref="E170:F173"/>
    <mergeCell ref="G170:H173"/>
    <mergeCell ref="I170:J173"/>
    <mergeCell ref="K170:L173"/>
    <mergeCell ref="M170:N173"/>
    <mergeCell ref="C174:D174"/>
    <mergeCell ref="E174:F174"/>
    <mergeCell ref="G174:H174"/>
    <mergeCell ref="I174:J174"/>
    <mergeCell ref="K174:L174"/>
    <mergeCell ref="M174:N174"/>
    <mergeCell ref="A176:A177"/>
    <mergeCell ref="B176:N177"/>
    <mergeCell ref="A178:A179"/>
    <mergeCell ref="B178:B179"/>
    <mergeCell ref="C178:D181"/>
    <mergeCell ref="E178:F181"/>
    <mergeCell ref="G178:H181"/>
    <mergeCell ref="I178:J181"/>
    <mergeCell ref="K178:L181"/>
    <mergeCell ref="M178:N181"/>
    <mergeCell ref="C182:D182"/>
    <mergeCell ref="E182:F182"/>
    <mergeCell ref="G182:H182"/>
    <mergeCell ref="I182:J182"/>
    <mergeCell ref="K182:L182"/>
    <mergeCell ref="M182:N182"/>
    <mergeCell ref="A185:A186"/>
    <mergeCell ref="B185:N186"/>
    <mergeCell ref="A187:A188"/>
    <mergeCell ref="B187:B188"/>
    <mergeCell ref="C187:D190"/>
    <mergeCell ref="E187:F190"/>
    <mergeCell ref="G187:H190"/>
    <mergeCell ref="I187:J190"/>
    <mergeCell ref="K187:L190"/>
    <mergeCell ref="M187:N190"/>
    <mergeCell ref="C191:D191"/>
    <mergeCell ref="E191:F191"/>
    <mergeCell ref="G191:H191"/>
    <mergeCell ref="I191:J191"/>
    <mergeCell ref="K191:L191"/>
    <mergeCell ref="M191:N191"/>
    <mergeCell ref="A194:A195"/>
    <mergeCell ref="B194:N195"/>
    <mergeCell ref="A196:A197"/>
    <mergeCell ref="B196:B197"/>
    <mergeCell ref="C196:D199"/>
    <mergeCell ref="E196:F199"/>
    <mergeCell ref="G196:H199"/>
    <mergeCell ref="I196:J199"/>
    <mergeCell ref="K196:L199"/>
    <mergeCell ref="M196:N199"/>
    <mergeCell ref="A203:A204"/>
    <mergeCell ref="B203:N204"/>
    <mergeCell ref="A205:A206"/>
    <mergeCell ref="B205:B206"/>
    <mergeCell ref="C205:D208"/>
    <mergeCell ref="E205:F208"/>
    <mergeCell ref="G205:H208"/>
    <mergeCell ref="I205:J208"/>
    <mergeCell ref="K205:L208"/>
    <mergeCell ref="M205:N208"/>
    <mergeCell ref="C209:D209"/>
    <mergeCell ref="E209:F209"/>
    <mergeCell ref="G209:H209"/>
    <mergeCell ref="I209:J209"/>
    <mergeCell ref="K209:L209"/>
    <mergeCell ref="M209:N209"/>
    <mergeCell ref="C200:D200"/>
    <mergeCell ref="E200:F200"/>
    <mergeCell ref="G200:H200"/>
    <mergeCell ref="I200:J200"/>
    <mergeCell ref="K200:L200"/>
    <mergeCell ref="M200:N200"/>
  </mergeCells>
  <dataValidations count="1">
    <dataValidation type="list" errorStyle="warning" allowBlank="1" showInputMessage="1" showErrorMessage="1" errorTitle="use Dropdown Menu" error="use Dropdown Menu" prompt="use Dropdown Menu" sqref="C8 E8 G8 I8 K8 M8 C43 E43 G43 I43 K43 M43 C17 E17 G17 I17 K17 M17 C26 M140 G26 I26 K26 M26 C35 E35 G35 I35 K35 M35 C52 E52 G52 I52 K52 M52 C61 E61 G61 I61 K61 M61 C70 E70 G70 I70 K70 M70 C78 E78 G78 I78 K78 M78 C87 E87 G87 I87 K87 M87 C96 E96 G96 I96 K96 M96 C105 E105 G105 I105 K105 M105 C113 E113 G113 I113 K113 M113 C122 E122 G122 I122 K122 M122 C131:C132 E131:E132 G131:G132 I131:I132 K131:K132 M131:M132 C140 E140 G140 I140 K140 E26 M148 C148 E148 G148 I148 K148 M157 C157 E157 G157 I157 K157 M166 C166 E166 G166 I166 K166 M175 C175 E175 G175 I175 K175 M183 C183 E183 G183 I183 K183 M192 C192 E192 G192 I192 K192 M201 C201 E201 G201 I201 K201 M210 C210 E210 G210 I210 K210 C218 E218 G218 I218 K218 M218 C227 E227 G227 I227 K227 M227 C236 G236 I236 K236 M236 C245 E245 G245 I245 K245 M245 E236 C253 E253 G253 I253 K253 M253 C262 E262 G262 I262 K262 M262 C271 G271 I271 K271 M271 C280 E280 G280 I280 K280 M280 E271" xr:uid="{00000000-0002-0000-0200-000000000000}">
      <formula1>remarks1</formula1>
    </dataValidation>
  </dataValidations>
  <pageMargins left="0.25" right="0.25" top="0.75" bottom="0.75" header="0.3" footer="0.3"/>
  <pageSetup paperSize="258" orientation="landscape" r:id="rId1"/>
  <headerFooter>
    <oddHeader>&amp;L&amp;"-,Bold"&amp;18&amp;K09+000OPENING OF BIDS&amp;C&amp;"-,Bold"&amp;18&amp;K0070C0NOVEMBER 15, 2019</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62"/>
  <sheetViews>
    <sheetView view="pageLayout" zoomScaleNormal="100" workbookViewId="0">
      <selection activeCell="H14" sqref="H14"/>
    </sheetView>
  </sheetViews>
  <sheetFormatPr defaultColWidth="9.140625" defaultRowHeight="15" x14ac:dyDescent="0.25"/>
  <cols>
    <col min="2" max="2" width="21.140625" customWidth="1"/>
    <col min="4" max="4" width="14" customWidth="1"/>
    <col min="8" max="8" width="14" customWidth="1"/>
    <col min="12" max="12" width="14" customWidth="1"/>
  </cols>
  <sheetData>
    <row r="1" spans="1:16" ht="18.75" customHeight="1" x14ac:dyDescent="0.25">
      <c r="A1" s="348" t="s">
        <v>96</v>
      </c>
      <c r="B1" s="348"/>
      <c r="C1" s="348"/>
      <c r="D1" s="348"/>
      <c r="E1" s="348"/>
      <c r="F1" s="348"/>
      <c r="G1" s="348"/>
      <c r="H1" s="348"/>
      <c r="I1" s="348"/>
      <c r="J1" s="348"/>
      <c r="K1" s="348"/>
      <c r="L1" s="348"/>
      <c r="M1" s="348"/>
      <c r="N1" s="348"/>
      <c r="O1" s="69"/>
      <c r="P1" s="69"/>
    </row>
    <row r="2" spans="1:16" ht="14.25" customHeight="1" x14ac:dyDescent="0.25">
      <c r="A2" s="349" t="s">
        <v>111</v>
      </c>
      <c r="B2" s="349"/>
      <c r="C2" s="349"/>
      <c r="D2" s="349"/>
      <c r="E2" s="349"/>
      <c r="F2" s="349"/>
      <c r="G2" s="349"/>
      <c r="H2" s="349"/>
      <c r="I2" s="349"/>
      <c r="J2" s="349"/>
      <c r="K2" s="349"/>
      <c r="L2" s="349"/>
      <c r="M2" s="349"/>
      <c r="N2" s="349"/>
      <c r="O2" s="69"/>
      <c r="P2" s="69"/>
    </row>
    <row r="3" spans="1:16" ht="15" customHeight="1" x14ac:dyDescent="0.25">
      <c r="A3" s="350" t="s">
        <v>97</v>
      </c>
      <c r="B3" s="350"/>
      <c r="C3" s="351" t="e">
        <f>'Bid-Summary'!C4</f>
        <v>#REF!</v>
      </c>
      <c r="D3" s="351"/>
      <c r="E3" s="351"/>
      <c r="F3" s="351"/>
      <c r="G3" s="351"/>
      <c r="H3" s="351"/>
      <c r="I3" s="351"/>
      <c r="J3" s="351"/>
      <c r="K3" s="351"/>
      <c r="L3" s="351"/>
      <c r="M3" s="351"/>
      <c r="N3" s="351"/>
      <c r="O3" s="70"/>
      <c r="P3" s="70"/>
    </row>
    <row r="4" spans="1:16" ht="10.5" customHeight="1" x14ac:dyDescent="0.25">
      <c r="A4" s="350"/>
      <c r="B4" s="350"/>
      <c r="C4" s="352"/>
      <c r="D4" s="352"/>
      <c r="E4" s="352"/>
      <c r="F4" s="352"/>
      <c r="G4" s="352"/>
      <c r="H4" s="352"/>
      <c r="I4" s="352"/>
      <c r="J4" s="352"/>
      <c r="K4" s="352"/>
      <c r="L4" s="352"/>
      <c r="M4" s="352"/>
      <c r="N4" s="352"/>
      <c r="O4" s="70"/>
      <c r="P4" s="70"/>
    </row>
    <row r="5" spans="1:16" ht="15" customHeight="1" x14ac:dyDescent="0.25">
      <c r="A5" s="85" t="s">
        <v>98</v>
      </c>
      <c r="B5" s="68" t="e">
        <f>'Bid-Summary'!B3:C3</f>
        <v>#REF!</v>
      </c>
      <c r="C5" s="353" t="s">
        <v>99</v>
      </c>
      <c r="D5" s="354"/>
      <c r="E5" s="355" t="e">
        <f>'Bid-Summary'!D3</f>
        <v>#REF!</v>
      </c>
      <c r="F5" s="355"/>
      <c r="G5" s="71"/>
      <c r="H5" s="84" t="s">
        <v>100</v>
      </c>
      <c r="I5" s="70" t="s">
        <v>101</v>
      </c>
      <c r="K5" s="84" t="s">
        <v>102</v>
      </c>
      <c r="L5" s="72" t="s">
        <v>103</v>
      </c>
    </row>
    <row r="6" spans="1:16" ht="15.75" thickBot="1" x14ac:dyDescent="0.3">
      <c r="A6" s="73" t="s">
        <v>104</v>
      </c>
      <c r="B6" s="67" t="s">
        <v>80</v>
      </c>
      <c r="C6" s="345" t="s">
        <v>105</v>
      </c>
      <c r="D6" s="346"/>
      <c r="E6" s="346"/>
      <c r="F6" s="346"/>
      <c r="G6" s="346"/>
      <c r="H6" s="346"/>
      <c r="I6" s="346"/>
      <c r="J6" s="346"/>
      <c r="K6" s="346"/>
      <c r="L6" s="346"/>
      <c r="M6" s="346"/>
      <c r="N6" s="347"/>
    </row>
    <row r="7" spans="1:16" ht="18" customHeight="1" thickTop="1" thickBot="1" x14ac:dyDescent="0.3">
      <c r="A7" s="74">
        <v>1</v>
      </c>
      <c r="B7" s="56"/>
      <c r="C7" s="333">
        <f>'Bid-Summary'!B8:E8</f>
        <v>0</v>
      </c>
      <c r="D7" s="334"/>
      <c r="E7" s="334"/>
      <c r="F7" s="335"/>
      <c r="G7" s="334" t="str">
        <f>'Bid-Summary'!B9</f>
        <v>UP-TOWN INDUSTRIAL SALES, INC.</v>
      </c>
      <c r="H7" s="334"/>
      <c r="I7" s="334"/>
      <c r="J7" s="334"/>
      <c r="K7" s="336" t="str">
        <f>'Bid-Summary'!B10</f>
        <v>MEDJOY DISTRICUTION</v>
      </c>
      <c r="L7" s="337"/>
      <c r="M7" s="337"/>
      <c r="N7" s="338"/>
    </row>
    <row r="8" spans="1:16" ht="15.75" thickTop="1" x14ac:dyDescent="0.25">
      <c r="A8" s="75"/>
      <c r="B8" s="76"/>
      <c r="C8" s="339" t="s">
        <v>106</v>
      </c>
      <c r="D8" s="340"/>
      <c r="E8" s="340"/>
      <c r="F8" s="340"/>
      <c r="G8" s="340"/>
      <c r="H8" s="340"/>
      <c r="I8" s="340"/>
      <c r="J8" s="340"/>
      <c r="K8" s="340"/>
      <c r="L8" s="340"/>
      <c r="M8" s="340"/>
      <c r="N8" s="341"/>
    </row>
    <row r="9" spans="1:16" x14ac:dyDescent="0.25">
      <c r="A9" s="75"/>
      <c r="B9" s="76"/>
      <c r="C9" s="77" t="s">
        <v>107</v>
      </c>
      <c r="D9" s="77" t="s">
        <v>108</v>
      </c>
      <c r="E9" s="342" t="s">
        <v>109</v>
      </c>
      <c r="F9" s="343"/>
      <c r="G9" s="77" t="s">
        <v>107</v>
      </c>
      <c r="H9" s="77" t="s">
        <v>108</v>
      </c>
      <c r="I9" s="342" t="s">
        <v>109</v>
      </c>
      <c r="J9" s="343"/>
      <c r="K9" s="77" t="s">
        <v>107</v>
      </c>
      <c r="L9" s="77" t="s">
        <v>108</v>
      </c>
      <c r="M9" s="342" t="s">
        <v>109</v>
      </c>
      <c r="N9" s="343"/>
    </row>
    <row r="10" spans="1:16" ht="19.5" customHeight="1" thickBot="1" x14ac:dyDescent="0.3">
      <c r="A10" s="75"/>
      <c r="B10" s="76"/>
      <c r="C10" s="66"/>
      <c r="D10" s="78"/>
      <c r="E10" s="344" t="str">
        <f>'Bid Amount'!C7</f>
        <v>X</v>
      </c>
      <c r="F10" s="344"/>
      <c r="G10" s="66"/>
      <c r="H10" s="78"/>
      <c r="I10" s="344">
        <f>'Bid Amount'!E7</f>
        <v>627000</v>
      </c>
      <c r="J10" s="344"/>
      <c r="K10" s="66"/>
      <c r="L10" s="78"/>
      <c r="M10" s="344" t="str">
        <f>'Bid Amount'!G7</f>
        <v>X</v>
      </c>
      <c r="N10" s="344"/>
    </row>
    <row r="11" spans="1:16" ht="18.600000000000001" customHeight="1" thickTop="1" thickBot="1" x14ac:dyDescent="0.3">
      <c r="A11" s="73">
        <v>2</v>
      </c>
      <c r="B11" s="56"/>
      <c r="C11" s="333" t="str">
        <f>'Bid-Summary'!B11</f>
        <v>POWER-UP TIRES, BATTERY &amp; AUTO SUPPLY, CORP.</v>
      </c>
      <c r="D11" s="334"/>
      <c r="E11" s="334"/>
      <c r="F11" s="335"/>
      <c r="G11" s="334" t="e">
        <f>'Bid-Summary'!#REF!</f>
        <v>#REF!</v>
      </c>
      <c r="H11" s="334"/>
      <c r="I11" s="334"/>
      <c r="J11" s="334"/>
      <c r="K11" s="336">
        <f>'Bid-Summary'!H8</f>
        <v>0</v>
      </c>
      <c r="L11" s="337"/>
      <c r="M11" s="337"/>
      <c r="N11" s="338"/>
    </row>
    <row r="12" spans="1:16" ht="15.75" thickTop="1" x14ac:dyDescent="0.25">
      <c r="A12" s="75"/>
      <c r="B12" s="76"/>
      <c r="C12" s="339" t="s">
        <v>106</v>
      </c>
      <c r="D12" s="340"/>
      <c r="E12" s="340"/>
      <c r="F12" s="340"/>
      <c r="G12" s="340"/>
      <c r="H12" s="340"/>
      <c r="I12" s="340"/>
      <c r="J12" s="340"/>
      <c r="K12" s="340"/>
      <c r="L12" s="340"/>
      <c r="M12" s="340"/>
      <c r="N12" s="341"/>
    </row>
    <row r="13" spans="1:16" x14ac:dyDescent="0.25">
      <c r="A13" s="75"/>
      <c r="B13" s="76"/>
      <c r="C13" s="77" t="s">
        <v>107</v>
      </c>
      <c r="D13" s="77" t="s">
        <v>108</v>
      </c>
      <c r="E13" s="342" t="s">
        <v>109</v>
      </c>
      <c r="F13" s="343"/>
      <c r="G13" s="77" t="s">
        <v>107</v>
      </c>
      <c r="H13" s="77" t="s">
        <v>108</v>
      </c>
      <c r="I13" s="342" t="s">
        <v>109</v>
      </c>
      <c r="J13" s="343"/>
      <c r="K13" s="77" t="s">
        <v>107</v>
      </c>
      <c r="L13" s="77" t="s">
        <v>108</v>
      </c>
      <c r="M13" s="342" t="s">
        <v>109</v>
      </c>
      <c r="N13" s="343"/>
    </row>
    <row r="14" spans="1:16" ht="19.5" customHeight="1" thickBot="1" x14ac:dyDescent="0.3">
      <c r="A14" s="75"/>
      <c r="B14" s="76"/>
      <c r="C14" s="78"/>
      <c r="D14" s="78"/>
      <c r="E14" s="344">
        <f>'Bid Amount'!I7</f>
        <v>0</v>
      </c>
      <c r="F14" s="344"/>
      <c r="G14" s="78"/>
      <c r="H14" s="78"/>
      <c r="I14" s="344">
        <f>'Bid Amount'!K7</f>
        <v>0</v>
      </c>
      <c r="J14" s="344"/>
      <c r="K14" s="78"/>
      <c r="L14" s="78"/>
      <c r="M14" s="344">
        <f>'Bid Amount'!M7:N7</f>
        <v>0</v>
      </c>
      <c r="N14" s="344"/>
    </row>
    <row r="15" spans="1:16" ht="18.600000000000001" customHeight="1" thickTop="1" thickBot="1" x14ac:dyDescent="0.3">
      <c r="A15" s="74">
        <v>3</v>
      </c>
      <c r="B15" s="56"/>
      <c r="C15" s="333"/>
      <c r="D15" s="334"/>
      <c r="E15" s="334"/>
      <c r="F15" s="335"/>
      <c r="G15" s="334"/>
      <c r="H15" s="334"/>
      <c r="I15" s="334"/>
      <c r="J15" s="335"/>
      <c r="K15" s="336"/>
      <c r="L15" s="337"/>
      <c r="M15" s="337"/>
      <c r="N15" s="338"/>
    </row>
    <row r="16" spans="1:16" ht="15.75" thickTop="1" x14ac:dyDescent="0.25">
      <c r="A16" s="75"/>
      <c r="B16" s="76"/>
      <c r="C16" s="339" t="s">
        <v>106</v>
      </c>
      <c r="D16" s="340"/>
      <c r="E16" s="340"/>
      <c r="F16" s="340"/>
      <c r="G16" s="340"/>
      <c r="H16" s="340"/>
      <c r="I16" s="340"/>
      <c r="J16" s="340"/>
      <c r="K16" s="340"/>
      <c r="L16" s="340"/>
      <c r="M16" s="340"/>
      <c r="N16" s="341"/>
    </row>
    <row r="17" spans="1:16" x14ac:dyDescent="0.25">
      <c r="A17" s="75"/>
      <c r="B17" s="76"/>
      <c r="C17" s="77" t="s">
        <v>107</v>
      </c>
      <c r="D17" s="77" t="s">
        <v>108</v>
      </c>
      <c r="E17" s="342" t="s">
        <v>109</v>
      </c>
      <c r="F17" s="343"/>
      <c r="G17" s="77" t="s">
        <v>107</v>
      </c>
      <c r="H17" s="77" t="s">
        <v>108</v>
      </c>
      <c r="I17" s="342" t="s">
        <v>109</v>
      </c>
      <c r="J17" s="343"/>
      <c r="K17" s="77" t="s">
        <v>107</v>
      </c>
      <c r="L17" s="77" t="s">
        <v>108</v>
      </c>
      <c r="M17" s="342" t="s">
        <v>109</v>
      </c>
      <c r="N17" s="343"/>
    </row>
    <row r="18" spans="1:16" ht="19.5" customHeight="1" thickBot="1" x14ac:dyDescent="0.3">
      <c r="A18" s="75"/>
      <c r="B18" s="76"/>
      <c r="C18" s="78"/>
      <c r="D18" s="78"/>
      <c r="E18" s="344"/>
      <c r="F18" s="344"/>
      <c r="G18" s="78"/>
      <c r="H18" s="78"/>
      <c r="I18" s="344"/>
      <c r="J18" s="344"/>
      <c r="K18" s="78"/>
      <c r="L18" s="78"/>
      <c r="M18" s="344"/>
      <c r="N18" s="344"/>
    </row>
    <row r="19" spans="1:16" ht="18.600000000000001" customHeight="1" thickTop="1" thickBot="1" x14ac:dyDescent="0.3">
      <c r="A19" s="74">
        <v>4</v>
      </c>
      <c r="B19" s="56"/>
      <c r="C19" s="333"/>
      <c r="D19" s="334"/>
      <c r="E19" s="334"/>
      <c r="F19" s="335"/>
      <c r="G19" s="334"/>
      <c r="H19" s="334"/>
      <c r="I19" s="334"/>
      <c r="J19" s="334"/>
      <c r="K19" s="336"/>
      <c r="L19" s="337"/>
      <c r="M19" s="337"/>
      <c r="N19" s="338"/>
    </row>
    <row r="20" spans="1:16" ht="15.75" thickTop="1" x14ac:dyDescent="0.25">
      <c r="A20" s="75"/>
      <c r="B20" s="76"/>
      <c r="C20" s="339" t="s">
        <v>106</v>
      </c>
      <c r="D20" s="340"/>
      <c r="E20" s="340"/>
      <c r="F20" s="340"/>
      <c r="G20" s="340"/>
      <c r="H20" s="340"/>
      <c r="I20" s="340"/>
      <c r="J20" s="340"/>
      <c r="K20" s="340"/>
      <c r="L20" s="340"/>
      <c r="M20" s="340"/>
      <c r="N20" s="341"/>
    </row>
    <row r="21" spans="1:16" x14ac:dyDescent="0.25">
      <c r="A21" s="75"/>
      <c r="B21" s="76"/>
      <c r="C21" s="77" t="s">
        <v>107</v>
      </c>
      <c r="D21" s="77" t="s">
        <v>108</v>
      </c>
      <c r="E21" s="342" t="s">
        <v>109</v>
      </c>
      <c r="F21" s="343"/>
      <c r="G21" s="77" t="s">
        <v>107</v>
      </c>
      <c r="H21" s="77" t="s">
        <v>108</v>
      </c>
      <c r="I21" s="342" t="s">
        <v>109</v>
      </c>
      <c r="J21" s="343"/>
      <c r="K21" s="77" t="s">
        <v>107</v>
      </c>
      <c r="L21" s="77" t="s">
        <v>108</v>
      </c>
      <c r="M21" s="342" t="s">
        <v>109</v>
      </c>
      <c r="N21" s="343"/>
    </row>
    <row r="22" spans="1:16" ht="19.5" customHeight="1" x14ac:dyDescent="0.25">
      <c r="A22" s="79"/>
      <c r="B22" s="80"/>
      <c r="C22" s="81"/>
      <c r="D22" s="81"/>
      <c r="E22" s="331"/>
      <c r="F22" s="331"/>
      <c r="G22" s="81"/>
      <c r="H22" s="81"/>
      <c r="I22" s="331"/>
      <c r="J22" s="331"/>
      <c r="K22" s="81"/>
      <c r="L22" s="81"/>
      <c r="M22" s="331"/>
      <c r="N22" s="331"/>
    </row>
    <row r="23" spans="1:16" x14ac:dyDescent="0.25">
      <c r="B23" s="82" t="s">
        <v>110</v>
      </c>
    </row>
    <row r="25" spans="1:16" ht="16.5" x14ac:dyDescent="0.25">
      <c r="B25" s="332" t="s">
        <v>83</v>
      </c>
      <c r="C25" s="332"/>
      <c r="D25" s="332"/>
      <c r="E25" s="332" t="s">
        <v>85</v>
      </c>
      <c r="F25" s="332"/>
      <c r="G25" s="332"/>
      <c r="H25" s="83"/>
      <c r="I25" s="332" t="s">
        <v>93</v>
      </c>
      <c r="J25" s="332"/>
      <c r="K25" s="332"/>
    </row>
    <row r="26" spans="1:16" ht="16.5" x14ac:dyDescent="0.25">
      <c r="B26" s="330" t="s">
        <v>90</v>
      </c>
      <c r="C26" s="330"/>
      <c r="D26" s="330"/>
      <c r="E26" s="330" t="s">
        <v>87</v>
      </c>
      <c r="F26" s="330"/>
      <c r="G26" s="330"/>
      <c r="H26" s="83"/>
      <c r="I26" s="330" t="s">
        <v>95</v>
      </c>
      <c r="J26" s="330"/>
      <c r="K26" s="330"/>
    </row>
    <row r="27" spans="1:16" ht="16.5" x14ac:dyDescent="0.25">
      <c r="B27" s="330" t="s">
        <v>91</v>
      </c>
      <c r="C27" s="330"/>
      <c r="D27" s="330"/>
      <c r="E27" s="330" t="s">
        <v>89</v>
      </c>
      <c r="F27" s="330"/>
      <c r="G27" s="330"/>
      <c r="H27" s="83"/>
      <c r="I27" s="330" t="s">
        <v>88</v>
      </c>
      <c r="J27" s="330"/>
      <c r="K27" s="330"/>
    </row>
    <row r="28" spans="1:16" x14ac:dyDescent="0.25">
      <c r="E28" s="70"/>
      <c r="F28" s="70"/>
      <c r="G28" s="70"/>
      <c r="H28" s="70"/>
      <c r="I28" s="70"/>
      <c r="J28" s="70"/>
      <c r="K28" s="70"/>
    </row>
    <row r="29" spans="1:16" ht="16.5" x14ac:dyDescent="0.25">
      <c r="E29" s="332" t="s">
        <v>84</v>
      </c>
      <c r="F29" s="332"/>
      <c r="G29" s="332"/>
      <c r="H29" s="83"/>
      <c r="I29" s="332" t="s">
        <v>92</v>
      </c>
      <c r="J29" s="332"/>
      <c r="K29" s="332"/>
    </row>
    <row r="30" spans="1:16" ht="16.5" x14ac:dyDescent="0.25">
      <c r="E30" s="330" t="s">
        <v>86</v>
      </c>
      <c r="F30" s="330"/>
      <c r="G30" s="330"/>
      <c r="H30" s="83"/>
      <c r="I30" s="330" t="s">
        <v>94</v>
      </c>
      <c r="J30" s="330"/>
      <c r="K30" s="330"/>
    </row>
    <row r="31" spans="1:16" ht="16.5" x14ac:dyDescent="0.25">
      <c r="E31" s="330" t="s">
        <v>88</v>
      </c>
      <c r="F31" s="330"/>
      <c r="G31" s="330"/>
      <c r="H31" s="83"/>
      <c r="I31" s="330" t="s">
        <v>88</v>
      </c>
      <c r="J31" s="330"/>
      <c r="K31" s="330"/>
    </row>
    <row r="32" spans="1:16" ht="18.75" customHeight="1" x14ac:dyDescent="0.25">
      <c r="A32" s="348" t="s">
        <v>96</v>
      </c>
      <c r="B32" s="348"/>
      <c r="C32" s="348"/>
      <c r="D32" s="348"/>
      <c r="E32" s="348"/>
      <c r="F32" s="348"/>
      <c r="G32" s="348"/>
      <c r="H32" s="348"/>
      <c r="I32" s="348"/>
      <c r="J32" s="348"/>
      <c r="K32" s="348"/>
      <c r="L32" s="348"/>
      <c r="M32" s="348"/>
      <c r="N32" s="348"/>
      <c r="O32" s="69"/>
      <c r="P32" s="69"/>
    </row>
    <row r="33" spans="1:16" ht="14.25" customHeight="1" x14ac:dyDescent="0.25">
      <c r="A33" s="349" t="s">
        <v>111</v>
      </c>
      <c r="B33" s="349"/>
      <c r="C33" s="349"/>
      <c r="D33" s="349"/>
      <c r="E33" s="349"/>
      <c r="F33" s="349"/>
      <c r="G33" s="349"/>
      <c r="H33" s="349"/>
      <c r="I33" s="349"/>
      <c r="J33" s="349"/>
      <c r="K33" s="349"/>
      <c r="L33" s="349"/>
      <c r="M33" s="349"/>
      <c r="N33" s="349"/>
      <c r="O33" s="69"/>
      <c r="P33" s="69"/>
    </row>
    <row r="34" spans="1:16" ht="15" customHeight="1" x14ac:dyDescent="0.25">
      <c r="A34" s="350" t="s">
        <v>97</v>
      </c>
      <c r="B34" s="350"/>
      <c r="C34" s="351" t="e">
        <f>'Bid-Summary'!C14</f>
        <v>#REF!</v>
      </c>
      <c r="D34" s="351"/>
      <c r="E34" s="351"/>
      <c r="F34" s="351"/>
      <c r="G34" s="351"/>
      <c r="H34" s="351"/>
      <c r="I34" s="351"/>
      <c r="J34" s="351"/>
      <c r="K34" s="351"/>
      <c r="L34" s="351"/>
      <c r="M34" s="351"/>
      <c r="N34" s="351"/>
      <c r="O34" s="70"/>
      <c r="P34" s="70"/>
    </row>
    <row r="35" spans="1:16" ht="10.5" customHeight="1" x14ac:dyDescent="0.25">
      <c r="A35" s="350"/>
      <c r="B35" s="350"/>
      <c r="C35" s="352"/>
      <c r="D35" s="352"/>
      <c r="E35" s="352"/>
      <c r="F35" s="352"/>
      <c r="G35" s="352"/>
      <c r="H35" s="352"/>
      <c r="I35" s="352"/>
      <c r="J35" s="352"/>
      <c r="K35" s="352"/>
      <c r="L35" s="352"/>
      <c r="M35" s="352"/>
      <c r="N35" s="352"/>
      <c r="O35" s="70"/>
      <c r="P35" s="70"/>
    </row>
    <row r="36" spans="1:16" ht="15" customHeight="1" x14ac:dyDescent="0.25">
      <c r="A36" s="85" t="s">
        <v>98</v>
      </c>
      <c r="B36" s="68" t="e">
        <f>'Bid-Summary'!B13:C13</f>
        <v>#REF!</v>
      </c>
      <c r="C36" s="353" t="s">
        <v>99</v>
      </c>
      <c r="D36" s="354"/>
      <c r="E36" s="355" t="e">
        <f>'Bid-Summary'!D13</f>
        <v>#REF!</v>
      </c>
      <c r="F36" s="355"/>
      <c r="G36" s="71"/>
      <c r="H36" s="84" t="s">
        <v>100</v>
      </c>
      <c r="I36" s="70" t="s">
        <v>101</v>
      </c>
      <c r="K36" s="84" t="s">
        <v>102</v>
      </c>
      <c r="L36" s="72" t="s">
        <v>103</v>
      </c>
    </row>
    <row r="37" spans="1:16" ht="15.75" thickBot="1" x14ac:dyDescent="0.3">
      <c r="A37" s="73" t="s">
        <v>104</v>
      </c>
      <c r="B37" s="67" t="s">
        <v>80</v>
      </c>
      <c r="C37" s="345" t="s">
        <v>105</v>
      </c>
      <c r="D37" s="346"/>
      <c r="E37" s="346"/>
      <c r="F37" s="346"/>
      <c r="G37" s="346"/>
      <c r="H37" s="346"/>
      <c r="I37" s="346"/>
      <c r="J37" s="346"/>
      <c r="K37" s="346"/>
      <c r="L37" s="346"/>
      <c r="M37" s="346"/>
      <c r="N37" s="347"/>
    </row>
    <row r="38" spans="1:16" ht="18" customHeight="1" thickTop="1" thickBot="1" x14ac:dyDescent="0.3">
      <c r="A38" s="74">
        <v>1</v>
      </c>
      <c r="B38" s="56"/>
      <c r="C38" s="333" t="str">
        <f>'Bid-Summary'!B18</f>
        <v>AG MEDICAL AND DENTAL TRADING</v>
      </c>
      <c r="D38" s="334"/>
      <c r="E38" s="334"/>
      <c r="F38" s="335"/>
      <c r="G38" s="333">
        <f>'Bid-Summary'!F19</f>
        <v>0</v>
      </c>
      <c r="H38" s="334"/>
      <c r="I38" s="334"/>
      <c r="J38" s="335"/>
      <c r="K38" s="333">
        <f>'Bid-Summary'!F20</f>
        <v>0</v>
      </c>
      <c r="L38" s="334"/>
      <c r="M38" s="334"/>
      <c r="N38" s="335"/>
    </row>
    <row r="39" spans="1:16" ht="15.75" thickTop="1" x14ac:dyDescent="0.25">
      <c r="A39" s="75"/>
      <c r="B39" s="76"/>
      <c r="C39" s="339" t="s">
        <v>106</v>
      </c>
      <c r="D39" s="340"/>
      <c r="E39" s="340"/>
      <c r="F39" s="340"/>
      <c r="G39" s="340"/>
      <c r="H39" s="340"/>
      <c r="I39" s="340"/>
      <c r="J39" s="340"/>
      <c r="K39" s="340"/>
      <c r="L39" s="340"/>
      <c r="M39" s="340"/>
      <c r="N39" s="341"/>
    </row>
    <row r="40" spans="1:16" x14ac:dyDescent="0.25">
      <c r="A40" s="75"/>
      <c r="B40" s="76"/>
      <c r="C40" s="77" t="s">
        <v>107</v>
      </c>
      <c r="D40" s="77" t="s">
        <v>108</v>
      </c>
      <c r="E40" s="342" t="s">
        <v>109</v>
      </c>
      <c r="F40" s="343"/>
      <c r="G40" s="77" t="s">
        <v>107</v>
      </c>
      <c r="H40" s="77" t="s">
        <v>108</v>
      </c>
      <c r="I40" s="342" t="s">
        <v>109</v>
      </c>
      <c r="J40" s="343"/>
      <c r="K40" s="77" t="s">
        <v>107</v>
      </c>
      <c r="L40" s="77" t="s">
        <v>108</v>
      </c>
      <c r="M40" s="342" t="s">
        <v>109</v>
      </c>
      <c r="N40" s="343"/>
    </row>
    <row r="41" spans="1:16" ht="19.5" customHeight="1" thickBot="1" x14ac:dyDescent="0.3">
      <c r="A41" s="75"/>
      <c r="B41" s="76"/>
      <c r="C41" s="66"/>
      <c r="D41" s="78"/>
      <c r="E41" s="344">
        <f>'Bid Amount'!C16</f>
        <v>0</v>
      </c>
      <c r="F41" s="344"/>
      <c r="G41" s="66"/>
      <c r="H41" s="78"/>
      <c r="I41" s="344">
        <f>'Bid Amount'!E16</f>
        <v>0</v>
      </c>
      <c r="J41" s="344"/>
      <c r="K41" s="66"/>
      <c r="L41" s="78"/>
      <c r="M41" s="344">
        <f>'Bid Amount'!G16</f>
        <v>0</v>
      </c>
      <c r="N41" s="344"/>
    </row>
    <row r="42" spans="1:16" ht="18.600000000000001" customHeight="1" thickTop="1" thickBot="1" x14ac:dyDescent="0.3">
      <c r="A42" s="73">
        <v>2</v>
      </c>
      <c r="B42" s="56"/>
      <c r="C42" s="333">
        <f>'Bid-Summary'!F21</f>
        <v>0</v>
      </c>
      <c r="D42" s="334"/>
      <c r="E42" s="334"/>
      <c r="F42" s="335"/>
      <c r="G42" s="334" t="e">
        <f>'Bid-Summary'!#REF!</f>
        <v>#REF!</v>
      </c>
      <c r="H42" s="334"/>
      <c r="I42" s="334"/>
      <c r="J42" s="334"/>
      <c r="K42" s="336">
        <f>'Bid-Summary'!F22</f>
        <v>0</v>
      </c>
      <c r="L42" s="337"/>
      <c r="M42" s="337"/>
      <c r="N42" s="338"/>
    </row>
    <row r="43" spans="1:16" ht="15.75" thickTop="1" x14ac:dyDescent="0.25">
      <c r="A43" s="75"/>
      <c r="B43" s="76"/>
      <c r="C43" s="339" t="s">
        <v>106</v>
      </c>
      <c r="D43" s="340"/>
      <c r="E43" s="340"/>
      <c r="F43" s="340"/>
      <c r="G43" s="340"/>
      <c r="H43" s="340"/>
      <c r="I43" s="340"/>
      <c r="J43" s="340"/>
      <c r="K43" s="340"/>
      <c r="L43" s="340"/>
      <c r="M43" s="340"/>
      <c r="N43" s="341"/>
    </row>
    <row r="44" spans="1:16" x14ac:dyDescent="0.25">
      <c r="A44" s="75"/>
      <c r="B44" s="76"/>
      <c r="C44" s="77" t="s">
        <v>107</v>
      </c>
      <c r="D44" s="77" t="s">
        <v>108</v>
      </c>
      <c r="E44" s="342" t="s">
        <v>109</v>
      </c>
      <c r="F44" s="343"/>
      <c r="G44" s="77" t="s">
        <v>107</v>
      </c>
      <c r="H44" s="77" t="s">
        <v>108</v>
      </c>
      <c r="I44" s="342" t="s">
        <v>109</v>
      </c>
      <c r="J44" s="343"/>
      <c r="K44" s="77" t="s">
        <v>107</v>
      </c>
      <c r="L44" s="77" t="s">
        <v>108</v>
      </c>
      <c r="M44" s="342" t="s">
        <v>109</v>
      </c>
      <c r="N44" s="343"/>
    </row>
    <row r="45" spans="1:16" ht="19.5" customHeight="1" thickBot="1" x14ac:dyDescent="0.3">
      <c r="A45" s="75"/>
      <c r="B45" s="76"/>
      <c r="C45" s="78"/>
      <c r="D45" s="78"/>
      <c r="E45" s="344">
        <f>'Bid Amount'!I16</f>
        <v>0</v>
      </c>
      <c r="F45" s="344"/>
      <c r="G45" s="78"/>
      <c r="H45" s="78"/>
      <c r="I45" s="344">
        <f>'Bid Amount'!K16</f>
        <v>0</v>
      </c>
      <c r="J45" s="344"/>
      <c r="K45" s="78"/>
      <c r="L45" s="78"/>
      <c r="M45" s="344">
        <f>'Bid Amount'!M16</f>
        <v>0</v>
      </c>
      <c r="N45" s="344"/>
    </row>
    <row r="46" spans="1:16" ht="18.600000000000001" customHeight="1" thickTop="1" thickBot="1" x14ac:dyDescent="0.3">
      <c r="A46" s="74">
        <v>3</v>
      </c>
      <c r="B46" s="56"/>
      <c r="C46" s="333"/>
      <c r="D46" s="334"/>
      <c r="E46" s="334"/>
      <c r="F46" s="335"/>
      <c r="G46" s="334"/>
      <c r="H46" s="334"/>
      <c r="I46" s="334"/>
      <c r="J46" s="335"/>
      <c r="K46" s="336"/>
      <c r="L46" s="337"/>
      <c r="M46" s="337"/>
      <c r="N46" s="338"/>
    </row>
    <row r="47" spans="1:16" ht="15.75" thickTop="1" x14ac:dyDescent="0.25">
      <c r="A47" s="75"/>
      <c r="B47" s="76"/>
      <c r="C47" s="339" t="s">
        <v>106</v>
      </c>
      <c r="D47" s="340"/>
      <c r="E47" s="340"/>
      <c r="F47" s="340"/>
      <c r="G47" s="340"/>
      <c r="H47" s="340"/>
      <c r="I47" s="340"/>
      <c r="J47" s="340"/>
      <c r="K47" s="340"/>
      <c r="L47" s="340"/>
      <c r="M47" s="340"/>
      <c r="N47" s="341"/>
    </row>
    <row r="48" spans="1:16" x14ac:dyDescent="0.25">
      <c r="A48" s="75"/>
      <c r="B48" s="76"/>
      <c r="C48" s="77" t="s">
        <v>107</v>
      </c>
      <c r="D48" s="77" t="s">
        <v>108</v>
      </c>
      <c r="E48" s="342" t="s">
        <v>109</v>
      </c>
      <c r="F48" s="343"/>
      <c r="G48" s="77" t="s">
        <v>107</v>
      </c>
      <c r="H48" s="77" t="s">
        <v>108</v>
      </c>
      <c r="I48" s="342" t="s">
        <v>109</v>
      </c>
      <c r="J48" s="343"/>
      <c r="K48" s="77" t="s">
        <v>107</v>
      </c>
      <c r="L48" s="77" t="s">
        <v>108</v>
      </c>
      <c r="M48" s="342" t="s">
        <v>109</v>
      </c>
      <c r="N48" s="343"/>
    </row>
    <row r="49" spans="1:14" ht="19.5" customHeight="1" thickBot="1" x14ac:dyDescent="0.3">
      <c r="A49" s="75"/>
      <c r="B49" s="76"/>
      <c r="C49" s="78"/>
      <c r="D49" s="78"/>
      <c r="E49" s="344"/>
      <c r="F49" s="344"/>
      <c r="G49" s="78"/>
      <c r="H49" s="78"/>
      <c r="I49" s="344"/>
      <c r="J49" s="344"/>
      <c r="K49" s="78"/>
      <c r="L49" s="78"/>
      <c r="M49" s="344"/>
      <c r="N49" s="344"/>
    </row>
    <row r="50" spans="1:14" ht="18.600000000000001" customHeight="1" thickTop="1" thickBot="1" x14ac:dyDescent="0.3">
      <c r="A50" s="74">
        <v>4</v>
      </c>
      <c r="B50" s="56"/>
      <c r="C50" s="333"/>
      <c r="D50" s="334"/>
      <c r="E50" s="334"/>
      <c r="F50" s="335"/>
      <c r="G50" s="334"/>
      <c r="H50" s="334"/>
      <c r="I50" s="334"/>
      <c r="J50" s="334"/>
      <c r="K50" s="336"/>
      <c r="L50" s="337"/>
      <c r="M50" s="337"/>
      <c r="N50" s="338"/>
    </row>
    <row r="51" spans="1:14" ht="15.75" thickTop="1" x14ac:dyDescent="0.25">
      <c r="A51" s="75"/>
      <c r="B51" s="76"/>
      <c r="C51" s="339" t="s">
        <v>106</v>
      </c>
      <c r="D51" s="340"/>
      <c r="E51" s="340"/>
      <c r="F51" s="340"/>
      <c r="G51" s="340"/>
      <c r="H51" s="340"/>
      <c r="I51" s="340"/>
      <c r="J51" s="340"/>
      <c r="K51" s="340"/>
      <c r="L51" s="340"/>
      <c r="M51" s="340"/>
      <c r="N51" s="341"/>
    </row>
    <row r="52" spans="1:14" x14ac:dyDescent="0.25">
      <c r="A52" s="75"/>
      <c r="B52" s="76"/>
      <c r="C52" s="77" t="s">
        <v>107</v>
      </c>
      <c r="D52" s="77" t="s">
        <v>108</v>
      </c>
      <c r="E52" s="342" t="s">
        <v>109</v>
      </c>
      <c r="F52" s="343"/>
      <c r="G52" s="77" t="s">
        <v>107</v>
      </c>
      <c r="H52" s="77" t="s">
        <v>108</v>
      </c>
      <c r="I52" s="342" t="s">
        <v>109</v>
      </c>
      <c r="J52" s="343"/>
      <c r="K52" s="77" t="s">
        <v>107</v>
      </c>
      <c r="L52" s="77" t="s">
        <v>108</v>
      </c>
      <c r="M52" s="342" t="s">
        <v>109</v>
      </c>
      <c r="N52" s="343"/>
    </row>
    <row r="53" spans="1:14" ht="19.5" customHeight="1" x14ac:dyDescent="0.25">
      <c r="A53" s="79"/>
      <c r="B53" s="80"/>
      <c r="C53" s="81"/>
      <c r="D53" s="81"/>
      <c r="E53" s="331"/>
      <c r="F53" s="331"/>
      <c r="G53" s="81"/>
      <c r="H53" s="81"/>
      <c r="I53" s="331"/>
      <c r="J53" s="331"/>
      <c r="K53" s="81"/>
      <c r="L53" s="81"/>
      <c r="M53" s="331"/>
      <c r="N53" s="331"/>
    </row>
    <row r="54" spans="1:14" x14ac:dyDescent="0.25">
      <c r="B54" s="82" t="s">
        <v>110</v>
      </c>
    </row>
    <row r="56" spans="1:14" ht="16.5" x14ac:dyDescent="0.25">
      <c r="B56" s="332" t="s">
        <v>83</v>
      </c>
      <c r="C56" s="332"/>
      <c r="D56" s="332"/>
      <c r="E56" s="332" t="s">
        <v>85</v>
      </c>
      <c r="F56" s="332"/>
      <c r="G56" s="332"/>
      <c r="H56" s="83"/>
      <c r="I56" s="332" t="s">
        <v>93</v>
      </c>
      <c r="J56" s="332"/>
      <c r="K56" s="332"/>
    </row>
    <row r="57" spans="1:14" ht="16.5" x14ac:dyDescent="0.25">
      <c r="B57" s="330" t="s">
        <v>90</v>
      </c>
      <c r="C57" s="330"/>
      <c r="D57" s="330"/>
      <c r="E57" s="330" t="s">
        <v>87</v>
      </c>
      <c r="F57" s="330"/>
      <c r="G57" s="330"/>
      <c r="H57" s="83"/>
      <c r="I57" s="330" t="s">
        <v>95</v>
      </c>
      <c r="J57" s="330"/>
      <c r="K57" s="330"/>
    </row>
    <row r="58" spans="1:14" ht="16.5" x14ac:dyDescent="0.25">
      <c r="B58" s="330" t="s">
        <v>91</v>
      </c>
      <c r="C58" s="330"/>
      <c r="D58" s="330"/>
      <c r="E58" s="330" t="s">
        <v>89</v>
      </c>
      <c r="F58" s="330"/>
      <c r="G58" s="330"/>
      <c r="H58" s="83"/>
      <c r="I58" s="330" t="s">
        <v>88</v>
      </c>
      <c r="J58" s="330"/>
      <c r="K58" s="330"/>
    </row>
    <row r="59" spans="1:14" x14ac:dyDescent="0.25">
      <c r="E59" s="70"/>
      <c r="F59" s="70"/>
      <c r="G59" s="70"/>
      <c r="H59" s="70"/>
      <c r="I59" s="70"/>
      <c r="J59" s="70"/>
      <c r="K59" s="70"/>
    </row>
    <row r="60" spans="1:14" ht="16.5" x14ac:dyDescent="0.25">
      <c r="E60" s="332" t="s">
        <v>84</v>
      </c>
      <c r="F60" s="332"/>
      <c r="G60" s="332"/>
      <c r="H60" s="83"/>
      <c r="I60" s="332" t="s">
        <v>92</v>
      </c>
      <c r="J60" s="332"/>
      <c r="K60" s="332"/>
    </row>
    <row r="61" spans="1:14" ht="16.5" x14ac:dyDescent="0.25">
      <c r="E61" s="330" t="s">
        <v>86</v>
      </c>
      <c r="F61" s="330"/>
      <c r="G61" s="330"/>
      <c r="H61" s="83"/>
      <c r="I61" s="330" t="s">
        <v>94</v>
      </c>
      <c r="J61" s="330"/>
      <c r="K61" s="330"/>
    </row>
    <row r="62" spans="1:14" ht="16.5" x14ac:dyDescent="0.25">
      <c r="E62" s="330" t="s">
        <v>88</v>
      </c>
      <c r="F62" s="330"/>
      <c r="G62" s="330"/>
      <c r="H62" s="83"/>
      <c r="I62" s="330" t="s">
        <v>88</v>
      </c>
      <c r="J62" s="330"/>
      <c r="K62" s="330"/>
    </row>
  </sheetData>
  <mergeCells count="124">
    <mergeCell ref="E22:F22"/>
    <mergeCell ref="I22:J22"/>
    <mergeCell ref="M22:N22"/>
    <mergeCell ref="B25:D25"/>
    <mergeCell ref="E25:G25"/>
    <mergeCell ref="I25:K25"/>
    <mergeCell ref="B26:D26"/>
    <mergeCell ref="E26:G26"/>
    <mergeCell ref="I26:K26"/>
    <mergeCell ref="E31:G31"/>
    <mergeCell ref="I31:K31"/>
    <mergeCell ref="B27:D27"/>
    <mergeCell ref="E27:G27"/>
    <mergeCell ref="I27:K27"/>
    <mergeCell ref="E29:G29"/>
    <mergeCell ref="I29:K29"/>
    <mergeCell ref="E30:G30"/>
    <mergeCell ref="I30:K30"/>
    <mergeCell ref="C15:F15"/>
    <mergeCell ref="G15:J15"/>
    <mergeCell ref="K15:N15"/>
    <mergeCell ref="C16:N16"/>
    <mergeCell ref="E17:F17"/>
    <mergeCell ref="I17:J17"/>
    <mergeCell ref="M17:N17"/>
    <mergeCell ref="E18:F18"/>
    <mergeCell ref="I18:J18"/>
    <mergeCell ref="M18:N18"/>
    <mergeCell ref="A34:B35"/>
    <mergeCell ref="C34:N35"/>
    <mergeCell ref="C36:D36"/>
    <mergeCell ref="E36:F36"/>
    <mergeCell ref="E9:F9"/>
    <mergeCell ref="I9:J9"/>
    <mergeCell ref="M9:N9"/>
    <mergeCell ref="A1:N1"/>
    <mergeCell ref="A2:N2"/>
    <mergeCell ref="A3:B4"/>
    <mergeCell ref="C3:N4"/>
    <mergeCell ref="C5:D5"/>
    <mergeCell ref="E5:F5"/>
    <mergeCell ref="C6:N6"/>
    <mergeCell ref="C7:F7"/>
    <mergeCell ref="G7:J7"/>
    <mergeCell ref="K7:N7"/>
    <mergeCell ref="C8:N8"/>
    <mergeCell ref="E10:F10"/>
    <mergeCell ref="I10:J10"/>
    <mergeCell ref="M10:N10"/>
    <mergeCell ref="C11:F11"/>
    <mergeCell ref="G11:J11"/>
    <mergeCell ref="K11:N11"/>
    <mergeCell ref="C12:N12"/>
    <mergeCell ref="E13:F13"/>
    <mergeCell ref="I13:J13"/>
    <mergeCell ref="M13:N13"/>
    <mergeCell ref="E14:F14"/>
    <mergeCell ref="I14:J14"/>
    <mergeCell ref="C42:F42"/>
    <mergeCell ref="G42:J42"/>
    <mergeCell ref="K42:N42"/>
    <mergeCell ref="C37:N37"/>
    <mergeCell ref="C38:F38"/>
    <mergeCell ref="G38:J38"/>
    <mergeCell ref="K38:N38"/>
    <mergeCell ref="C39:N39"/>
    <mergeCell ref="C19:F19"/>
    <mergeCell ref="G19:J19"/>
    <mergeCell ref="K19:N19"/>
    <mergeCell ref="C20:N20"/>
    <mergeCell ref="E21:F21"/>
    <mergeCell ref="I21:J21"/>
    <mergeCell ref="M21:N21"/>
    <mergeCell ref="A32:N32"/>
    <mergeCell ref="A33:N33"/>
    <mergeCell ref="M14:N14"/>
    <mergeCell ref="E45:F45"/>
    <mergeCell ref="I45:J45"/>
    <mergeCell ref="M45:N45"/>
    <mergeCell ref="C46:F46"/>
    <mergeCell ref="G46:J46"/>
    <mergeCell ref="K46:N46"/>
    <mergeCell ref="C47:N47"/>
    <mergeCell ref="E48:F48"/>
    <mergeCell ref="I48:J48"/>
    <mergeCell ref="M48:N48"/>
    <mergeCell ref="C43:N43"/>
    <mergeCell ref="E44:F44"/>
    <mergeCell ref="I44:J44"/>
    <mergeCell ref="M44:N44"/>
    <mergeCell ref="E40:F40"/>
    <mergeCell ref="I40:J40"/>
    <mergeCell ref="M40:N40"/>
    <mergeCell ref="E41:F41"/>
    <mergeCell ref="I41:J41"/>
    <mergeCell ref="M41:N41"/>
    <mergeCell ref="M53:N53"/>
    <mergeCell ref="C50:F50"/>
    <mergeCell ref="G50:J50"/>
    <mergeCell ref="K50:N50"/>
    <mergeCell ref="C51:N51"/>
    <mergeCell ref="E52:F52"/>
    <mergeCell ref="I52:J52"/>
    <mergeCell ref="M52:N52"/>
    <mergeCell ref="M49:N49"/>
    <mergeCell ref="E49:F49"/>
    <mergeCell ref="I49:J49"/>
    <mergeCell ref="E62:G62"/>
    <mergeCell ref="I62:K62"/>
    <mergeCell ref="B57:D57"/>
    <mergeCell ref="E57:G57"/>
    <mergeCell ref="I57:K57"/>
    <mergeCell ref="B58:D58"/>
    <mergeCell ref="E58:G58"/>
    <mergeCell ref="I58:K58"/>
    <mergeCell ref="E53:F53"/>
    <mergeCell ref="I53:J53"/>
    <mergeCell ref="B56:D56"/>
    <mergeCell ref="E56:G56"/>
    <mergeCell ref="I56:K56"/>
    <mergeCell ref="E60:G60"/>
    <mergeCell ref="I60:K60"/>
    <mergeCell ref="E61:G61"/>
    <mergeCell ref="I61:K61"/>
  </mergeCells>
  <printOptions horizontalCentered="1"/>
  <pageMargins left="0" right="0" top="0.74803149606299213" bottom="0.74803149606299213" header="0.31496062992125984" footer="0.31496062992125984"/>
  <pageSetup paperSize="130" orientation="landscape" r:id="rId1"/>
  <headerFooter>
    <oddHeader>&amp;C&amp;"-,Bold"&amp;12Republic of the Philippines
Province of Davao Del Norte</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8"/>
  <sheetViews>
    <sheetView view="pageLayout" zoomScale="145" zoomScalePageLayoutView="145" workbookViewId="0">
      <selection activeCell="B14" sqref="B14"/>
    </sheetView>
  </sheetViews>
  <sheetFormatPr defaultRowHeight="15" x14ac:dyDescent="0.25"/>
  <cols>
    <col min="1" max="1" width="24.5703125" customWidth="1"/>
    <col min="2" max="2" width="15" customWidth="1"/>
    <col min="3" max="3" width="15.85546875" customWidth="1"/>
    <col min="4" max="4" width="16.5703125" customWidth="1"/>
    <col min="5" max="5" width="14.5703125" customWidth="1"/>
    <col min="6" max="6" width="15.140625" customWidth="1"/>
  </cols>
  <sheetData>
    <row r="1" spans="1:6" x14ac:dyDescent="0.25">
      <c r="A1" s="18"/>
      <c r="B1" s="18"/>
      <c r="C1" s="18"/>
      <c r="D1" s="18"/>
      <c r="E1" s="19" t="s">
        <v>36</v>
      </c>
      <c r="F1" s="19" t="s">
        <v>25</v>
      </c>
    </row>
    <row r="2" spans="1:6" x14ac:dyDescent="0.25">
      <c r="A2" s="20" t="s">
        <v>27</v>
      </c>
      <c r="B2" s="19" t="s">
        <v>13</v>
      </c>
      <c r="C2" s="19" t="s">
        <v>14</v>
      </c>
      <c r="D2" s="24">
        <v>0.1</v>
      </c>
      <c r="E2" s="26">
        <v>0.05</v>
      </c>
      <c r="F2" s="25">
        <v>0.02</v>
      </c>
    </row>
    <row r="4" spans="1:6" x14ac:dyDescent="0.25">
      <c r="A4" s="35">
        <f>'Bid-Summary'!C28</f>
        <v>0</v>
      </c>
      <c r="B4" s="32" t="e">
        <f>'Bid-Summary'!B13:C13</f>
        <v>#REF!</v>
      </c>
      <c r="C4" s="31" t="e">
        <f>'Bid-Summary'!D13</f>
        <v>#REF!</v>
      </c>
      <c r="D4" s="21" t="e">
        <f>C4*10%</f>
        <v>#REF!</v>
      </c>
      <c r="E4" s="22" t="e">
        <f>C4*5%</f>
        <v>#REF!</v>
      </c>
      <c r="F4" s="21" t="e">
        <f>C4*2%</f>
        <v>#REF!</v>
      </c>
    </row>
    <row r="5" spans="1:6" x14ac:dyDescent="0.25">
      <c r="A5" s="35"/>
      <c r="B5" s="32" t="e">
        <f>'Bid-Summary'!B23:C23</f>
        <v>#REF!</v>
      </c>
      <c r="C5" s="31" t="e">
        <f>'Bid-Summary'!D23</f>
        <v>#REF!</v>
      </c>
      <c r="D5" s="21" t="e">
        <f>C5*10%</f>
        <v>#REF!</v>
      </c>
      <c r="E5" s="22" t="e">
        <f>C5*5%</f>
        <v>#REF!</v>
      </c>
      <c r="F5" s="21" t="e">
        <f>C5*2%</f>
        <v>#REF!</v>
      </c>
    </row>
    <row r="6" spans="1:6" ht="15.75" thickBot="1" x14ac:dyDescent="0.3">
      <c r="A6" s="35"/>
      <c r="B6" s="32" t="e">
        <f>'Bid-Summary'!B33:C33</f>
        <v>#REF!</v>
      </c>
      <c r="C6" s="31" t="e">
        <f>'Bid-Summary'!D33</f>
        <v>#REF!</v>
      </c>
      <c r="D6" s="21" t="e">
        <f>C6*10%</f>
        <v>#REF!</v>
      </c>
      <c r="E6" s="22" t="e">
        <f>C6*5%</f>
        <v>#REF!</v>
      </c>
      <c r="F6" s="21" t="e">
        <f>C6*2%</f>
        <v>#REF!</v>
      </c>
    </row>
    <row r="7" spans="1:6" ht="15.75" thickTop="1" x14ac:dyDescent="0.25">
      <c r="A7" s="35"/>
      <c r="B7" s="29" t="s">
        <v>26</v>
      </c>
      <c r="C7" s="23" t="e">
        <f>SUM(C4:C6)</f>
        <v>#REF!</v>
      </c>
      <c r="D7" s="21" t="e">
        <f>C7*10%</f>
        <v>#REF!</v>
      </c>
      <c r="E7" s="33" t="e">
        <f>C7*5%</f>
        <v>#REF!</v>
      </c>
      <c r="F7" s="34" t="e">
        <f>C7*2%</f>
        <v>#REF!</v>
      </c>
    </row>
    <row r="8" spans="1:6" x14ac:dyDescent="0.25">
      <c r="A8" s="35"/>
      <c r="B8" s="30"/>
      <c r="C8" s="30"/>
      <c r="D8" s="30"/>
      <c r="E8" s="30"/>
      <c r="F8" s="30"/>
    </row>
  </sheetData>
  <pageMargins left="0.25" right="0.25" top="0.75" bottom="0.75" header="0.3" footer="0.3"/>
  <pageSetup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ITB GOODS</vt:lpstr>
      <vt:lpstr>Bid-Summary</vt:lpstr>
      <vt:lpstr>Sheet1</vt:lpstr>
      <vt:lpstr>Abstract of Bids as Read</vt:lpstr>
      <vt:lpstr>Checklist</vt:lpstr>
      <vt:lpstr>Bid Amount</vt:lpstr>
      <vt:lpstr>ABSTRACT OF BIDS AS CALCULATED</vt:lpstr>
      <vt:lpstr>2 or more Bids</vt:lpstr>
      <vt:lpstr>'ITB GOODS'!_Hlk70505046</vt:lpstr>
      <vt:lpstr>Accreditation</vt:lpstr>
      <vt:lpstr>'2 or more Bids'!Print_Area</vt:lpstr>
      <vt:lpstr>'Abstract of Bids as Read'!Print_Area</vt:lpstr>
      <vt:lpstr>'Bid-Summary'!Print_Area</vt:lpstr>
      <vt:lpstr>Checklist!Print_Area</vt:lpstr>
      <vt:lpstr>remarks1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izelearsi</dc:creator>
  <cp:lastModifiedBy>Admin</cp:lastModifiedBy>
  <cp:lastPrinted>2023-02-03T01:34:06Z</cp:lastPrinted>
  <dcterms:created xsi:type="dcterms:W3CDTF">2016-02-15T22:51:26Z</dcterms:created>
  <dcterms:modified xsi:type="dcterms:W3CDTF">2023-02-03T23:12:50Z</dcterms:modified>
</cp:coreProperties>
</file>